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1\"/>
    </mc:Choice>
  </mc:AlternateContent>
  <xr:revisionPtr revIDLastSave="0" documentId="13_ncr:1_{2094894A-74A2-4332-BCBD-7C226769DE1B}" xr6:coauthVersionLast="45" xr6:coauthVersionMax="45" xr10:uidLastSave="{00000000-0000-0000-0000-000000000000}"/>
  <bookViews>
    <workbookView xWindow="390" yWindow="390" windowWidth="14700" windowHeight="15225" activeTab="1" xr2:uid="{00000000-000D-0000-FFFF-FFFF00000000}"/>
  </bookViews>
  <sheets>
    <sheet name="採点表" sheetId="1" r:id="rId1"/>
    <sheet name="このファイルについて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i6XIjRE8wlTDAMfsf/BgMA/XoGjA=="/>
    </ext>
  </extLst>
</workbook>
</file>

<file path=xl/calcChain.xml><?xml version="1.0" encoding="utf-8"?>
<calcChain xmlns="http://schemas.openxmlformats.org/spreadsheetml/2006/main">
  <c r="G45" i="1" l="1"/>
  <c r="F45" i="1"/>
  <c r="G44" i="1"/>
  <c r="F44" i="1"/>
  <c r="G43" i="1"/>
  <c r="F43" i="1"/>
  <c r="W42" i="1"/>
  <c r="V42" i="1"/>
  <c r="F42" i="1"/>
  <c r="G42" i="1" s="1"/>
  <c r="W41" i="1"/>
  <c r="V41" i="1"/>
  <c r="G41" i="1"/>
  <c r="F41" i="1"/>
  <c r="W40" i="1"/>
  <c r="V40" i="1"/>
  <c r="F40" i="1"/>
  <c r="G40" i="1" s="1"/>
  <c r="W39" i="1"/>
  <c r="V39" i="1"/>
  <c r="F39" i="1"/>
  <c r="G39" i="1" s="1"/>
  <c r="W38" i="1"/>
  <c r="V38" i="1"/>
  <c r="N38" i="1"/>
  <c r="O38" i="1" s="1"/>
  <c r="F38" i="1"/>
  <c r="G38" i="1" s="1"/>
  <c r="V37" i="1"/>
  <c r="W37" i="1" s="1"/>
  <c r="O37" i="1"/>
  <c r="N37" i="1"/>
  <c r="G37" i="1"/>
  <c r="F37" i="1"/>
  <c r="V36" i="1"/>
  <c r="W36" i="1" s="1"/>
  <c r="N36" i="1"/>
  <c r="O36" i="1" s="1"/>
  <c r="G36" i="1"/>
  <c r="F36" i="1"/>
  <c r="W35" i="1"/>
  <c r="V35" i="1"/>
  <c r="N35" i="1"/>
  <c r="O35" i="1" s="1"/>
  <c r="F35" i="1"/>
  <c r="G35" i="1" s="1"/>
  <c r="W34" i="1"/>
  <c r="V34" i="1"/>
  <c r="O34" i="1"/>
  <c r="N34" i="1"/>
  <c r="F34" i="1"/>
  <c r="G34" i="1" s="1"/>
  <c r="V33" i="1"/>
  <c r="W33" i="1" s="1"/>
  <c r="O33" i="1"/>
  <c r="N33" i="1"/>
  <c r="G33" i="1"/>
  <c r="F33" i="1"/>
  <c r="V32" i="1"/>
  <c r="W32" i="1" s="1"/>
  <c r="N32" i="1"/>
  <c r="O32" i="1" s="1"/>
  <c r="G32" i="1"/>
  <c r="F32" i="1"/>
  <c r="W31" i="1"/>
  <c r="V31" i="1"/>
  <c r="O31" i="1"/>
  <c r="N31" i="1"/>
  <c r="F31" i="1"/>
  <c r="G31" i="1" s="1"/>
  <c r="W30" i="1"/>
  <c r="V30" i="1"/>
  <c r="O30" i="1"/>
  <c r="N30" i="1"/>
  <c r="G30" i="1"/>
  <c r="F30" i="1"/>
  <c r="V29" i="1"/>
  <c r="W29" i="1" s="1"/>
  <c r="O29" i="1"/>
  <c r="N29" i="1"/>
  <c r="G29" i="1"/>
  <c r="F29" i="1"/>
  <c r="W28" i="1"/>
  <c r="V28" i="1"/>
  <c r="N28" i="1"/>
  <c r="O28" i="1" s="1"/>
  <c r="G28" i="1"/>
  <c r="F28" i="1"/>
  <c r="W27" i="1"/>
  <c r="V27" i="1"/>
  <c r="O27" i="1"/>
  <c r="N27" i="1"/>
  <c r="F27" i="1"/>
  <c r="G27" i="1" s="1"/>
  <c r="W26" i="1"/>
  <c r="V26" i="1"/>
  <c r="O26" i="1"/>
  <c r="N26" i="1"/>
  <c r="G26" i="1"/>
  <c r="F26" i="1"/>
  <c r="V25" i="1"/>
  <c r="W25" i="1" s="1"/>
  <c r="O25" i="1"/>
  <c r="N25" i="1"/>
  <c r="G25" i="1"/>
  <c r="F25" i="1"/>
  <c r="W24" i="1"/>
  <c r="V24" i="1"/>
  <c r="N24" i="1"/>
  <c r="O24" i="1" s="1"/>
  <c r="G24" i="1"/>
  <c r="F24" i="1"/>
  <c r="W23" i="1"/>
  <c r="V23" i="1"/>
  <c r="O23" i="1"/>
  <c r="N23" i="1"/>
  <c r="F23" i="1"/>
  <c r="G23" i="1" s="1"/>
  <c r="W22" i="1"/>
  <c r="V22" i="1"/>
  <c r="O22" i="1"/>
  <c r="N22" i="1"/>
  <c r="G22" i="1"/>
  <c r="F22" i="1"/>
  <c r="V21" i="1"/>
  <c r="W21" i="1" s="1"/>
  <c r="O21" i="1"/>
  <c r="N21" i="1"/>
  <c r="G21" i="1"/>
  <c r="F21" i="1"/>
  <c r="W20" i="1"/>
  <c r="V20" i="1"/>
  <c r="N20" i="1"/>
  <c r="O20" i="1" s="1"/>
  <c r="G20" i="1"/>
  <c r="F20" i="1"/>
  <c r="W19" i="1"/>
  <c r="V19" i="1"/>
  <c r="O19" i="1"/>
  <c r="N19" i="1"/>
  <c r="F19" i="1"/>
  <c r="G19" i="1" s="1"/>
  <c r="W18" i="1"/>
  <c r="V18" i="1"/>
  <c r="O18" i="1"/>
  <c r="N18" i="1"/>
  <c r="G18" i="1"/>
  <c r="F18" i="1"/>
  <c r="V17" i="1"/>
  <c r="W17" i="1" s="1"/>
  <c r="O17" i="1"/>
  <c r="N17" i="1"/>
  <c r="G17" i="1"/>
  <c r="F17" i="1"/>
  <c r="W16" i="1"/>
  <c r="V16" i="1"/>
  <c r="N16" i="1"/>
  <c r="O16" i="1" s="1"/>
  <c r="G16" i="1"/>
  <c r="F16" i="1"/>
  <c r="W15" i="1"/>
  <c r="V15" i="1"/>
  <c r="O15" i="1"/>
  <c r="N15" i="1"/>
  <c r="F15" i="1"/>
  <c r="G15" i="1" s="1"/>
  <c r="W14" i="1"/>
  <c r="V14" i="1"/>
  <c r="O14" i="1"/>
  <c r="N14" i="1"/>
  <c r="G14" i="1"/>
  <c r="F14" i="1"/>
  <c r="W13" i="1"/>
  <c r="V13" i="1"/>
  <c r="G13" i="1"/>
  <c r="F13" i="1"/>
  <c r="W12" i="1"/>
  <c r="V12" i="1"/>
  <c r="G12" i="1"/>
  <c r="F12" i="1"/>
  <c r="V11" i="1"/>
  <c r="W11" i="1" s="1"/>
  <c r="F11" i="1"/>
  <c r="G11" i="1" s="1"/>
  <c r="V10" i="1"/>
  <c r="W10" i="1" s="1"/>
  <c r="N10" i="1"/>
  <c r="O10" i="1" s="1"/>
  <c r="F10" i="1"/>
  <c r="G10" i="1" s="1"/>
  <c r="V9" i="1"/>
  <c r="W9" i="1" s="1"/>
  <c r="N9" i="1"/>
  <c r="O9" i="1" s="1"/>
  <c r="F9" i="1"/>
  <c r="G9" i="1" s="1"/>
  <c r="V8" i="1"/>
  <c r="W8" i="1" s="1"/>
  <c r="N8" i="1"/>
  <c r="O8" i="1" s="1"/>
  <c r="F8" i="1"/>
  <c r="G8" i="1" s="1"/>
  <c r="V7" i="1"/>
  <c r="W7" i="1" s="1"/>
  <c r="N7" i="1"/>
  <c r="O7" i="1" s="1"/>
  <c r="F7" i="1"/>
  <c r="G7" i="1" s="1"/>
  <c r="V6" i="1"/>
  <c r="W6" i="1" s="1"/>
  <c r="N6" i="1"/>
  <c r="O6" i="1" s="1"/>
  <c r="F6" i="1"/>
  <c r="G6" i="1" s="1"/>
  <c r="W43" i="1" l="1"/>
  <c r="N3" i="1" s="1"/>
  <c r="O39" i="1"/>
  <c r="M3" i="1" s="1"/>
  <c r="O11" i="1"/>
  <c r="L3" i="1" s="1"/>
  <c r="O3" i="1" l="1"/>
</calcChain>
</file>

<file path=xl/sharedStrings.xml><?xml version="1.0" encoding="utf-8"?>
<sst xmlns="http://schemas.openxmlformats.org/spreadsheetml/2006/main" count="76" uniqueCount="41">
  <si>
    <t>アスク出版『はじめての日本語能力試験　合格模試N1』第1回</t>
  </si>
  <si>
    <t>名前</t>
  </si>
  <si>
    <t>言語知識</t>
  </si>
  <si>
    <t>読解</t>
  </si>
  <si>
    <t>聴解</t>
  </si>
  <si>
    <t>合計</t>
  </si>
  <si>
    <t>＊合格点は180点満点中100点</t>
  </si>
  <si>
    <t>/180</t>
  </si>
  <si>
    <t>＊ただし、3つの得点区分で19点に達し
ていないものが1つでもあると不合格</t>
  </si>
  <si>
    <t>正答</t>
  </si>
  <si>
    <t>解答</t>
  </si>
  <si>
    <t>正誤</t>
  </si>
  <si>
    <t>得点</t>
  </si>
  <si>
    <t>問題1</t>
  </si>
  <si>
    <t>問題7</t>
  </si>
  <si>
    <t>/56</t>
  </si>
  <si>
    <t>問題2</t>
  </si>
  <si>
    <t>問題8</t>
  </si>
  <si>
    <t>問題9</t>
  </si>
  <si>
    <t>問題3</t>
  </si>
  <si>
    <t>問題4</t>
  </si>
  <si>
    <t>問題10</t>
  </si>
  <si>
    <t>問題5</t>
  </si>
  <si>
    <t>問題11</t>
  </si>
  <si>
    <t>問題12</t>
  </si>
  <si>
    <t>問題13</t>
  </si>
  <si>
    <t>/62</t>
  </si>
  <si>
    <t>問題6</t>
  </si>
  <si>
    <t>3(1)</t>
  </si>
  <si>
    <t>3(2)</t>
  </si>
  <si>
    <t>/57</t>
  </si>
  <si>
    <t>使い方</t>
    <rPh sb="0" eb="1">
      <t>ツカ</t>
    </rPh>
    <rPh sb="2" eb="3">
      <t>カタ</t>
    </rPh>
    <phoneticPr fontId="8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</si>
  <si>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8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</si>
  <si>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8"/>
  </si>
  <si>
    <t>　※何も入力していないときは×が表示されている。</t>
    <phoneticPr fontId="8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</si>
  <si>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8"/>
  </si>
  <si>
    <t>　　各科目が19点未満、合計が100点未満だと赤字になる。</t>
    <rPh sb="2" eb="5">
      <t>カクカモク</t>
    </rPh>
    <rPh sb="8" eb="9">
      <t>テン</t>
    </rPh>
    <rPh sb="9" eb="11">
      <t>ミマン</t>
    </rPh>
    <rPh sb="12" eb="14">
      <t>ゴウケイ</t>
    </rPh>
    <rPh sb="18" eb="19">
      <t>テン</t>
    </rPh>
    <rPh sb="19" eb="21">
      <t>ミマン</t>
    </rPh>
    <rPh sb="23" eb="25">
      <t>アカジ</t>
    </rPh>
    <phoneticPr fontId="8"/>
  </si>
  <si>
    <t>注意</t>
    <rPh sb="0" eb="2">
      <t>チュウイ</t>
    </rPh>
    <phoneticPr fontId="8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</si>
  <si>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8"/>
  </si>
  <si>
    <t>本書では、言語知識は56点、読解は62点、聴解は57点が満点に設定されています。
それを60点満点に換算してO3に表示します。</t>
    <rPh sb="0" eb="2">
      <t>ホンショ</t>
    </rPh>
    <rPh sb="5" eb="7">
      <t>ゲンゴ</t>
    </rPh>
    <rPh sb="7" eb="9">
      <t>チシキ</t>
    </rPh>
    <rPh sb="12" eb="13">
      <t>テン</t>
    </rPh>
    <rPh sb="14" eb="16">
      <t>ドッカイ</t>
    </rPh>
    <rPh sb="19" eb="20">
      <t>テン</t>
    </rPh>
    <rPh sb="21" eb="23">
      <t>チョウカイ</t>
    </rPh>
    <rPh sb="26" eb="27">
      <t>テン</t>
    </rPh>
    <rPh sb="28" eb="30">
      <t>マンテン</t>
    </rPh>
    <rPh sb="31" eb="33">
      <t>セッテイ</t>
    </rPh>
    <rPh sb="46" eb="47">
      <t>テン</t>
    </rPh>
    <rPh sb="47" eb="49">
      <t>マンテン</t>
    </rPh>
    <rPh sb="50" eb="52">
      <t>カンサン</t>
    </rPh>
    <rPh sb="57" eb="59">
      <t>ヒョウジ</t>
    </rPh>
    <phoneticPr fontId="8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</si>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</sst>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sz val="11"/>
      <color theme="1"/>
      <name val="Calibri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Calibri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" fontId="4" fillId="2" borderId="11" xfId="0" applyNumberFormat="1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vertical="center"/>
    </xf>
    <xf numFmtId="1" fontId="4" fillId="2" borderId="13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vertical="center"/>
    </xf>
    <xf numFmtId="0" fontId="6" fillId="4" borderId="19" xfId="0" applyFont="1" applyFill="1" applyBorder="1" applyAlignment="1" applyProtection="1">
      <alignment vertical="center"/>
      <protection locked="0"/>
    </xf>
    <xf numFmtId="0" fontId="6" fillId="4" borderId="21" xfId="0" applyFont="1" applyFill="1" applyBorder="1" applyAlignment="1" applyProtection="1">
      <alignment vertical="center"/>
      <protection locked="0"/>
    </xf>
    <xf numFmtId="0" fontId="3" fillId="4" borderId="19" xfId="0" applyFont="1" applyFill="1" applyBorder="1" applyAlignment="1" applyProtection="1">
      <alignment vertical="center"/>
      <protection locked="0"/>
    </xf>
    <xf numFmtId="0" fontId="3" fillId="4" borderId="21" xfId="0" applyFont="1" applyFill="1" applyBorder="1" applyAlignment="1" applyProtection="1">
      <alignment vertical="center"/>
      <protection locked="0"/>
    </xf>
    <xf numFmtId="0" fontId="3" fillId="4" borderId="14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</cellXfs>
  <cellStyles count="2">
    <cellStyle name="標準" xfId="0" builtinId="0"/>
    <cellStyle name="標準 2" xfId="1" xr:uid="{8B2C8662-2121-41D0-9571-B4C8CBD2F438}"/>
  </cellStyles>
  <dxfs count="5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48507</xdr:colOff>
      <xdr:row>1</xdr:row>
      <xdr:rowOff>14993</xdr:rowOff>
    </xdr:from>
    <xdr:to>
      <xdr:col>14</xdr:col>
      <xdr:colOff>175507</xdr:colOff>
      <xdr:row>15</xdr:row>
      <xdr:rowOff>124326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0A6BD95-CD14-4726-9736-85D2ABEAF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307" y="253118"/>
          <a:ext cx="5613400" cy="4605133"/>
        </a:xfrm>
        <a:prstGeom prst="rect">
          <a:avLst/>
        </a:prstGeom>
      </xdr:spPr>
    </xdr:pic>
    <xdr:clientData/>
  </xdr:twoCellAnchor>
  <xdr:oneCellAnchor>
    <xdr:from>
      <xdr:col>13</xdr:col>
      <xdr:colOff>547007</xdr:colOff>
      <xdr:row>10</xdr:row>
      <xdr:rowOff>522061</xdr:rowOff>
    </xdr:from>
    <xdr:ext cx="939553" cy="3497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A71DB3-B8BE-496B-8CFE-E0B5B12321B6}"/>
            </a:ext>
          </a:extLst>
        </xdr:cNvPr>
        <xdr:cNvSpPr txBox="1"/>
      </xdr:nvSpPr>
      <xdr:spPr>
        <a:xfrm>
          <a:off x="9462407" y="3617686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←聴解素点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568780</xdr:colOff>
      <xdr:row>7</xdr:row>
      <xdr:rowOff>86179</xdr:rowOff>
    </xdr:from>
    <xdr:to>
      <xdr:col>11</xdr:col>
      <xdr:colOff>136980</xdr:colOff>
      <xdr:row>7</xdr:row>
      <xdr:rowOff>219529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1BA4C6-9E3D-40F4-B37C-4E3C8AAC72FF}"/>
            </a:ext>
          </a:extLst>
        </xdr:cNvPr>
        <xdr:cNvSpPr/>
      </xdr:nvSpPr>
      <xdr:spPr>
        <a:xfrm>
          <a:off x="7426780" y="1753054"/>
          <a:ext cx="254000" cy="133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488949</xdr:colOff>
      <xdr:row>1</xdr:row>
      <xdr:rowOff>44450</xdr:rowOff>
    </xdr:from>
    <xdr:ext cx="506036" cy="2802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BF11B8-F93E-4407-A358-6ACB2A36C35E}"/>
            </a:ext>
          </a:extLst>
        </xdr:cNvPr>
        <xdr:cNvSpPr txBox="1"/>
      </xdr:nvSpPr>
      <xdr:spPr>
        <a:xfrm>
          <a:off x="7346949" y="282575"/>
          <a:ext cx="5060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O3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568779</xdr:colOff>
      <xdr:row>2</xdr:row>
      <xdr:rowOff>53067</xdr:rowOff>
    </xdr:from>
    <xdr:to>
      <xdr:col>11</xdr:col>
      <xdr:colOff>136979</xdr:colOff>
      <xdr:row>2</xdr:row>
      <xdr:rowOff>195942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5C4CA08-9AE1-4965-8586-94C1B3B221B3}"/>
            </a:ext>
          </a:extLst>
        </xdr:cNvPr>
        <xdr:cNvSpPr/>
      </xdr:nvSpPr>
      <xdr:spPr>
        <a:xfrm>
          <a:off x="7426779" y="529317"/>
          <a:ext cx="2540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394608</xdr:colOff>
      <xdr:row>1</xdr:row>
      <xdr:rowOff>153307</xdr:rowOff>
    </xdr:from>
    <xdr:ext cx="1581150" cy="5006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6914B5-DC2E-46D4-B869-6F4B03B884E2}"/>
            </a:ext>
          </a:extLst>
        </xdr:cNvPr>
        <xdr:cNvSpPr txBox="1"/>
      </xdr:nvSpPr>
      <xdr:spPr>
        <a:xfrm>
          <a:off x="4509408" y="391432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9</xdr:col>
      <xdr:colOff>310697</xdr:colOff>
      <xdr:row>11</xdr:row>
      <xdr:rowOff>104322</xdr:rowOff>
    </xdr:from>
    <xdr:ext cx="1323975" cy="5143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5BEDE4-38A3-4023-AE8E-7CCDDFD690B0}"/>
            </a:ext>
          </a:extLst>
        </xdr:cNvPr>
        <xdr:cNvSpPr txBox="1"/>
      </xdr:nvSpPr>
      <xdr:spPr>
        <a:xfrm>
          <a:off x="6482897" y="3885747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12</xdr:col>
      <xdr:colOff>78468</xdr:colOff>
      <xdr:row>11</xdr:row>
      <xdr:rowOff>3175</xdr:rowOff>
    </xdr:from>
    <xdr:ext cx="1323975" cy="5006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777B027-80CF-4C11-8B49-E1542D0ADCC8}"/>
            </a:ext>
          </a:extLst>
        </xdr:cNvPr>
        <xdr:cNvSpPr txBox="1"/>
      </xdr:nvSpPr>
      <xdr:spPr>
        <a:xfrm>
          <a:off x="8308068" y="3784600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582387</xdr:colOff>
      <xdr:row>11</xdr:row>
      <xdr:rowOff>126093</xdr:rowOff>
    </xdr:from>
    <xdr:to>
      <xdr:col>11</xdr:col>
      <xdr:colOff>150587</xdr:colOff>
      <xdr:row>11</xdr:row>
      <xdr:rowOff>298257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61BA829-6F85-4488-888F-3E69614A308C}"/>
            </a:ext>
          </a:extLst>
        </xdr:cNvPr>
        <xdr:cNvSpPr/>
      </xdr:nvSpPr>
      <xdr:spPr>
        <a:xfrm>
          <a:off x="7440387" y="3907518"/>
          <a:ext cx="254000" cy="115014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342901</xdr:colOff>
      <xdr:row>10</xdr:row>
      <xdr:rowOff>625021</xdr:rowOff>
    </xdr:from>
    <xdr:to>
      <xdr:col>13</xdr:col>
      <xdr:colOff>571501</xdr:colOff>
      <xdr:row>11</xdr:row>
      <xdr:rowOff>71664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97F55E8-6CE4-4650-84D0-64B5FF47627D}"/>
            </a:ext>
          </a:extLst>
        </xdr:cNvPr>
        <xdr:cNvSpPr/>
      </xdr:nvSpPr>
      <xdr:spPr>
        <a:xfrm>
          <a:off x="9258301" y="3720646"/>
          <a:ext cx="228600" cy="132443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60778</xdr:colOff>
      <xdr:row>6</xdr:row>
      <xdr:rowOff>199117</xdr:rowOff>
    </xdr:from>
    <xdr:ext cx="1247329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AA0F1F0-0F52-4BBC-8FDF-BB534C6A661E}"/>
            </a:ext>
          </a:extLst>
        </xdr:cNvPr>
        <xdr:cNvSpPr txBox="1"/>
      </xdr:nvSpPr>
      <xdr:spPr>
        <a:xfrm>
          <a:off x="7604578" y="1627867"/>
          <a:ext cx="124732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←言語知識素点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69850</xdr:colOff>
      <xdr:row>11</xdr:row>
      <xdr:rowOff>10432</xdr:rowOff>
    </xdr:from>
    <xdr:ext cx="939553" cy="349776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F1CF93B-AF93-441F-B81C-DE54E83F2A90}"/>
            </a:ext>
          </a:extLst>
        </xdr:cNvPr>
        <xdr:cNvSpPr txBox="1"/>
      </xdr:nvSpPr>
      <xdr:spPr>
        <a:xfrm>
          <a:off x="7613650" y="3791857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←読解素点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workbookViewId="0"/>
  </sheetViews>
  <sheetFormatPr defaultColWidth="12.625" defaultRowHeight="15" customHeight="1" x14ac:dyDescent="0.2"/>
  <cols>
    <col min="1" max="1" width="11" style="2" customWidth="1"/>
    <col min="2" max="7" width="5.75" style="2" customWidth="1"/>
    <col min="8" max="8" width="7.625" style="2" customWidth="1"/>
    <col min="9" max="9" width="11" style="2" customWidth="1"/>
    <col min="10" max="15" width="5.75" style="2" customWidth="1"/>
    <col min="16" max="16" width="7.625" style="2" customWidth="1"/>
    <col min="17" max="17" width="11" style="2" customWidth="1"/>
    <col min="18" max="23" width="5.75" style="2" customWidth="1"/>
    <col min="24" max="26" width="7.625" style="2" customWidth="1"/>
    <col min="27" max="16384" width="12.625" style="2"/>
  </cols>
  <sheetData>
    <row r="1" spans="1:24" ht="18.75" customHeight="1" x14ac:dyDescent="0.2">
      <c r="A1" s="1" t="s">
        <v>0</v>
      </c>
    </row>
    <row r="2" spans="1:24" ht="18.75" customHeight="1" x14ac:dyDescent="0.2">
      <c r="A2" s="1"/>
      <c r="I2" s="3" t="s">
        <v>1</v>
      </c>
      <c r="J2" s="4"/>
      <c r="K2" s="5"/>
      <c r="L2" s="6" t="s">
        <v>2</v>
      </c>
      <c r="M2" s="7" t="s">
        <v>3</v>
      </c>
      <c r="N2" s="8" t="s">
        <v>4</v>
      </c>
      <c r="O2" s="9" t="s">
        <v>5</v>
      </c>
      <c r="Q2" s="33" t="s">
        <v>6</v>
      </c>
      <c r="R2" s="34"/>
      <c r="S2" s="34"/>
      <c r="T2" s="34"/>
      <c r="U2" s="34"/>
      <c r="V2" s="34"/>
      <c r="W2" s="34"/>
    </row>
    <row r="3" spans="1:24" ht="18.75" customHeight="1" x14ac:dyDescent="0.2">
      <c r="A3" s="1"/>
      <c r="I3" s="35"/>
      <c r="J3" s="36"/>
      <c r="K3" s="37"/>
      <c r="L3" s="24">
        <f>O11/56*60</f>
        <v>0</v>
      </c>
      <c r="M3" s="25">
        <f>O39/62*60</f>
        <v>0</v>
      </c>
      <c r="N3" s="26">
        <f>W43/57*60</f>
        <v>0</v>
      </c>
      <c r="O3" s="27">
        <f>SUM(L3:N3)</f>
        <v>0</v>
      </c>
      <c r="P3" s="2" t="s">
        <v>7</v>
      </c>
      <c r="Q3" s="38" t="s">
        <v>8</v>
      </c>
      <c r="R3" s="34"/>
      <c r="S3" s="34"/>
      <c r="T3" s="34"/>
      <c r="U3" s="34"/>
      <c r="V3" s="34"/>
      <c r="W3" s="34"/>
      <c r="X3" s="34"/>
    </row>
    <row r="4" spans="1:24" ht="18.75" customHeight="1" x14ac:dyDescent="0.2">
      <c r="A4" s="1"/>
    </row>
    <row r="5" spans="1:24" ht="18.75" customHeight="1" x14ac:dyDescent="0.2">
      <c r="A5" s="10"/>
      <c r="B5" s="11"/>
      <c r="C5" s="11"/>
      <c r="D5" s="11" t="s">
        <v>9</v>
      </c>
      <c r="E5" s="12" t="s">
        <v>10</v>
      </c>
      <c r="F5" s="11" t="s">
        <v>11</v>
      </c>
      <c r="G5" s="13" t="s">
        <v>12</v>
      </c>
      <c r="I5" s="10"/>
      <c r="J5" s="11"/>
      <c r="K5" s="11"/>
      <c r="L5" s="11" t="s">
        <v>9</v>
      </c>
      <c r="M5" s="12" t="s">
        <v>10</v>
      </c>
      <c r="N5" s="11" t="s">
        <v>11</v>
      </c>
      <c r="O5" s="13" t="s">
        <v>12</v>
      </c>
      <c r="Q5" s="10"/>
      <c r="R5" s="11"/>
      <c r="S5" s="11"/>
      <c r="T5" s="11" t="s">
        <v>9</v>
      </c>
      <c r="U5" s="12" t="s">
        <v>10</v>
      </c>
      <c r="V5" s="11" t="s">
        <v>11</v>
      </c>
      <c r="W5" s="13" t="s">
        <v>12</v>
      </c>
    </row>
    <row r="6" spans="1:24" ht="18.75" customHeight="1" x14ac:dyDescent="0.2">
      <c r="A6" s="14" t="s">
        <v>2</v>
      </c>
      <c r="B6" s="11" t="s">
        <v>13</v>
      </c>
      <c r="C6" s="11">
        <v>1</v>
      </c>
      <c r="D6" s="11">
        <v>1</v>
      </c>
      <c r="E6" s="28"/>
      <c r="F6" s="11" t="str">
        <f t="shared" ref="F6:F45" si="0">IF(EXACT(D6,E6),"○","×")</f>
        <v>×</v>
      </c>
      <c r="G6" s="13">
        <f t="shared" ref="G6:G24" si="1">COUNTIF(F6,"○")*1+COUNTIF(F6,"×")*0</f>
        <v>0</v>
      </c>
      <c r="I6" s="14" t="s">
        <v>2</v>
      </c>
      <c r="J6" s="11" t="s">
        <v>14</v>
      </c>
      <c r="K6" s="11">
        <v>41</v>
      </c>
      <c r="L6" s="11">
        <v>2</v>
      </c>
      <c r="M6" s="30"/>
      <c r="N6" s="11" t="str">
        <f t="shared" ref="N6:N10" si="2">IF(EXACT(L6,M6),"○","×")</f>
        <v>×</v>
      </c>
      <c r="O6" s="13">
        <f t="shared" ref="O6:O10" si="3">COUNTIF(N6,"○")*2+COUNTIF(N6,"×")*0</f>
        <v>0</v>
      </c>
      <c r="Q6" s="10" t="s">
        <v>4</v>
      </c>
      <c r="R6" s="11" t="s">
        <v>13</v>
      </c>
      <c r="S6" s="11">
        <v>1</v>
      </c>
      <c r="T6" s="11">
        <v>2</v>
      </c>
      <c r="U6" s="30"/>
      <c r="V6" s="11" t="str">
        <f t="shared" ref="V6:V42" si="4">IF(EXACT(T6,U6),"○","×")</f>
        <v>×</v>
      </c>
      <c r="W6" s="13">
        <f t="shared" ref="W6:W11" si="5">COUNTIF(V6,"○")*2+COUNTIF(V6,"×")*0</f>
        <v>0</v>
      </c>
    </row>
    <row r="7" spans="1:24" ht="18.75" customHeight="1" x14ac:dyDescent="0.2">
      <c r="A7" s="15"/>
      <c r="C7" s="2">
        <v>2</v>
      </c>
      <c r="D7" s="2">
        <v>2</v>
      </c>
      <c r="E7" s="29"/>
      <c r="F7" s="2" t="str">
        <f t="shared" si="0"/>
        <v>×</v>
      </c>
      <c r="G7" s="16">
        <f t="shared" si="1"/>
        <v>0</v>
      </c>
      <c r="I7" s="15"/>
      <c r="K7" s="2">
        <v>42</v>
      </c>
      <c r="L7" s="2">
        <v>1</v>
      </c>
      <c r="M7" s="31"/>
      <c r="N7" s="2" t="str">
        <f t="shared" si="2"/>
        <v>×</v>
      </c>
      <c r="O7" s="16">
        <f t="shared" si="3"/>
        <v>0</v>
      </c>
      <c r="Q7" s="15"/>
      <c r="S7" s="2">
        <v>2</v>
      </c>
      <c r="T7" s="2">
        <v>3</v>
      </c>
      <c r="U7" s="31"/>
      <c r="V7" s="2" t="str">
        <f t="shared" si="4"/>
        <v>×</v>
      </c>
      <c r="W7" s="16">
        <f t="shared" si="5"/>
        <v>0</v>
      </c>
    </row>
    <row r="8" spans="1:24" ht="18.75" customHeight="1" x14ac:dyDescent="0.2">
      <c r="A8" s="15"/>
      <c r="C8" s="2">
        <v>3</v>
      </c>
      <c r="D8" s="2">
        <v>2</v>
      </c>
      <c r="E8" s="29"/>
      <c r="F8" s="2" t="str">
        <f t="shared" si="0"/>
        <v>×</v>
      </c>
      <c r="G8" s="16">
        <f t="shared" si="1"/>
        <v>0</v>
      </c>
      <c r="I8" s="15"/>
      <c r="K8" s="2">
        <v>43</v>
      </c>
      <c r="L8" s="2">
        <v>3</v>
      </c>
      <c r="M8" s="31"/>
      <c r="N8" s="2" t="str">
        <f t="shared" si="2"/>
        <v>×</v>
      </c>
      <c r="O8" s="16">
        <f t="shared" si="3"/>
        <v>0</v>
      </c>
      <c r="Q8" s="15"/>
      <c r="S8" s="2">
        <v>3</v>
      </c>
      <c r="T8" s="2">
        <v>3</v>
      </c>
      <c r="U8" s="31"/>
      <c r="V8" s="2" t="str">
        <f t="shared" si="4"/>
        <v>×</v>
      </c>
      <c r="W8" s="16">
        <f t="shared" si="5"/>
        <v>0</v>
      </c>
    </row>
    <row r="9" spans="1:24" ht="18.75" customHeight="1" x14ac:dyDescent="0.2">
      <c r="A9" s="15"/>
      <c r="C9" s="2">
        <v>4</v>
      </c>
      <c r="D9" s="2">
        <v>2</v>
      </c>
      <c r="E9" s="29"/>
      <c r="F9" s="2" t="str">
        <f t="shared" si="0"/>
        <v>×</v>
      </c>
      <c r="G9" s="16">
        <f t="shared" si="1"/>
        <v>0</v>
      </c>
      <c r="I9" s="15"/>
      <c r="K9" s="2">
        <v>44</v>
      </c>
      <c r="L9" s="2">
        <v>1</v>
      </c>
      <c r="M9" s="31"/>
      <c r="N9" s="2" t="str">
        <f t="shared" si="2"/>
        <v>×</v>
      </c>
      <c r="O9" s="16">
        <f t="shared" si="3"/>
        <v>0</v>
      </c>
      <c r="Q9" s="15"/>
      <c r="S9" s="2">
        <v>4</v>
      </c>
      <c r="T9" s="2">
        <v>2</v>
      </c>
      <c r="U9" s="31"/>
      <c r="V9" s="2" t="str">
        <f t="shared" si="4"/>
        <v>×</v>
      </c>
      <c r="W9" s="16">
        <f t="shared" si="5"/>
        <v>0</v>
      </c>
    </row>
    <row r="10" spans="1:24" ht="18.75" customHeight="1" x14ac:dyDescent="0.2">
      <c r="A10" s="15"/>
      <c r="C10" s="2">
        <v>5</v>
      </c>
      <c r="D10" s="2">
        <v>4</v>
      </c>
      <c r="E10" s="29"/>
      <c r="F10" s="2" t="str">
        <f t="shared" si="0"/>
        <v>×</v>
      </c>
      <c r="G10" s="16">
        <f t="shared" si="1"/>
        <v>0</v>
      </c>
      <c r="I10" s="17"/>
      <c r="J10" s="18"/>
      <c r="K10" s="18">
        <v>45</v>
      </c>
      <c r="L10" s="18">
        <v>4</v>
      </c>
      <c r="M10" s="32"/>
      <c r="N10" s="18" t="str">
        <f t="shared" si="2"/>
        <v>×</v>
      </c>
      <c r="O10" s="19">
        <f t="shared" si="3"/>
        <v>0</v>
      </c>
      <c r="Q10" s="15"/>
      <c r="S10" s="2">
        <v>5</v>
      </c>
      <c r="T10" s="2">
        <v>1</v>
      </c>
      <c r="U10" s="31"/>
      <c r="V10" s="2" t="str">
        <f t="shared" si="4"/>
        <v>×</v>
      </c>
      <c r="W10" s="16">
        <f t="shared" si="5"/>
        <v>0</v>
      </c>
    </row>
    <row r="11" spans="1:24" ht="18.75" customHeight="1" x14ac:dyDescent="0.2">
      <c r="A11" s="15"/>
      <c r="C11" s="2">
        <v>6</v>
      </c>
      <c r="D11" s="2">
        <v>1</v>
      </c>
      <c r="E11" s="29"/>
      <c r="F11" s="2" t="str">
        <f t="shared" si="0"/>
        <v>×</v>
      </c>
      <c r="G11" s="16">
        <f t="shared" si="1"/>
        <v>0</v>
      </c>
      <c r="O11" s="20">
        <f>SUM(G6:G45)+SUM(O6:O10)</f>
        <v>0</v>
      </c>
      <c r="P11" s="2" t="s">
        <v>15</v>
      </c>
      <c r="Q11" s="15"/>
      <c r="S11" s="2">
        <v>6</v>
      </c>
      <c r="T11" s="2">
        <v>2</v>
      </c>
      <c r="U11" s="31"/>
      <c r="V11" s="2" t="str">
        <f t="shared" si="4"/>
        <v>×</v>
      </c>
      <c r="W11" s="16">
        <f t="shared" si="5"/>
        <v>0</v>
      </c>
    </row>
    <row r="12" spans="1:24" ht="18.75" customHeight="1" x14ac:dyDescent="0.2">
      <c r="A12" s="14" t="s">
        <v>2</v>
      </c>
      <c r="B12" s="11" t="s">
        <v>16</v>
      </c>
      <c r="C12" s="11">
        <v>7</v>
      </c>
      <c r="D12" s="11">
        <v>2</v>
      </c>
      <c r="E12" s="30"/>
      <c r="F12" s="11" t="str">
        <f t="shared" si="0"/>
        <v>×</v>
      </c>
      <c r="G12" s="13">
        <f t="shared" si="1"/>
        <v>0</v>
      </c>
      <c r="Q12" s="10" t="s">
        <v>4</v>
      </c>
      <c r="R12" s="11" t="s">
        <v>16</v>
      </c>
      <c r="S12" s="11">
        <v>1</v>
      </c>
      <c r="T12" s="11">
        <v>4</v>
      </c>
      <c r="U12" s="30"/>
      <c r="V12" s="11" t="str">
        <f t="shared" si="4"/>
        <v>×</v>
      </c>
      <c r="W12" s="13">
        <f t="shared" ref="W12:W18" si="6">COUNTIF(V12,"○")*1+COUNTIF(V12,"×")*0</f>
        <v>0</v>
      </c>
    </row>
    <row r="13" spans="1:24" ht="18.75" customHeight="1" x14ac:dyDescent="0.2">
      <c r="A13" s="15"/>
      <c r="C13" s="2">
        <v>8</v>
      </c>
      <c r="D13" s="2">
        <v>1</v>
      </c>
      <c r="E13" s="31"/>
      <c r="F13" s="2" t="str">
        <f t="shared" si="0"/>
        <v>×</v>
      </c>
      <c r="G13" s="16">
        <f t="shared" si="1"/>
        <v>0</v>
      </c>
      <c r="I13" s="10"/>
      <c r="J13" s="11"/>
      <c r="K13" s="11"/>
      <c r="L13" s="11" t="s">
        <v>9</v>
      </c>
      <c r="M13" s="12" t="s">
        <v>10</v>
      </c>
      <c r="N13" s="11" t="s">
        <v>11</v>
      </c>
      <c r="O13" s="13" t="s">
        <v>12</v>
      </c>
      <c r="Q13" s="15"/>
      <c r="S13" s="2">
        <v>2</v>
      </c>
      <c r="T13" s="2">
        <v>4</v>
      </c>
      <c r="U13" s="31"/>
      <c r="V13" s="2" t="str">
        <f t="shared" si="4"/>
        <v>×</v>
      </c>
      <c r="W13" s="16">
        <f t="shared" si="6"/>
        <v>0</v>
      </c>
    </row>
    <row r="14" spans="1:24" ht="18.75" customHeight="1" x14ac:dyDescent="0.2">
      <c r="A14" s="15"/>
      <c r="C14" s="2">
        <v>9</v>
      </c>
      <c r="D14" s="2">
        <v>1</v>
      </c>
      <c r="E14" s="31"/>
      <c r="F14" s="2" t="str">
        <f t="shared" si="0"/>
        <v>×</v>
      </c>
      <c r="G14" s="16">
        <f t="shared" si="1"/>
        <v>0</v>
      </c>
      <c r="I14" s="10" t="s">
        <v>2</v>
      </c>
      <c r="J14" s="11" t="s">
        <v>17</v>
      </c>
      <c r="K14" s="11">
        <v>46</v>
      </c>
      <c r="L14" s="11">
        <v>2</v>
      </c>
      <c r="M14" s="30"/>
      <c r="N14" s="11" t="str">
        <f t="shared" ref="N14:N38" si="7">IF(EXACT(L14,M14),"○","×")</f>
        <v>×</v>
      </c>
      <c r="O14" s="13">
        <f t="shared" ref="O14:O26" si="8">COUNTIF(N14,"○")*2+COUNTIF(N14,"×")*0</f>
        <v>0</v>
      </c>
      <c r="Q14" s="15"/>
      <c r="S14" s="2">
        <v>3</v>
      </c>
      <c r="T14" s="2">
        <v>2</v>
      </c>
      <c r="U14" s="31"/>
      <c r="V14" s="2" t="str">
        <f t="shared" si="4"/>
        <v>×</v>
      </c>
      <c r="W14" s="16">
        <f t="shared" si="6"/>
        <v>0</v>
      </c>
    </row>
    <row r="15" spans="1:24" ht="18.75" customHeight="1" x14ac:dyDescent="0.2">
      <c r="A15" s="15"/>
      <c r="C15" s="2">
        <v>10</v>
      </c>
      <c r="D15" s="2">
        <v>4</v>
      </c>
      <c r="E15" s="31"/>
      <c r="F15" s="2" t="str">
        <f t="shared" si="0"/>
        <v>×</v>
      </c>
      <c r="G15" s="16">
        <f t="shared" si="1"/>
        <v>0</v>
      </c>
      <c r="I15" s="15"/>
      <c r="K15" s="2">
        <v>47</v>
      </c>
      <c r="L15" s="2">
        <v>4</v>
      </c>
      <c r="M15" s="31"/>
      <c r="N15" s="2" t="str">
        <f t="shared" si="7"/>
        <v>×</v>
      </c>
      <c r="O15" s="16">
        <f t="shared" si="8"/>
        <v>0</v>
      </c>
      <c r="Q15" s="15"/>
      <c r="S15" s="2">
        <v>4</v>
      </c>
      <c r="T15" s="2">
        <v>3</v>
      </c>
      <c r="U15" s="31"/>
      <c r="V15" s="2" t="str">
        <f t="shared" si="4"/>
        <v>×</v>
      </c>
      <c r="W15" s="16">
        <f t="shared" si="6"/>
        <v>0</v>
      </c>
    </row>
    <row r="16" spans="1:24" ht="18.75" customHeight="1" x14ac:dyDescent="0.2">
      <c r="A16" s="15"/>
      <c r="C16" s="2">
        <v>11</v>
      </c>
      <c r="D16" s="2">
        <v>1</v>
      </c>
      <c r="E16" s="31"/>
      <c r="F16" s="2" t="str">
        <f t="shared" si="0"/>
        <v>×</v>
      </c>
      <c r="G16" s="16">
        <f t="shared" si="1"/>
        <v>0</v>
      </c>
      <c r="I16" s="15"/>
      <c r="K16" s="2">
        <v>48</v>
      </c>
      <c r="L16" s="2">
        <v>3</v>
      </c>
      <c r="M16" s="31"/>
      <c r="N16" s="2" t="str">
        <f t="shared" si="7"/>
        <v>×</v>
      </c>
      <c r="O16" s="16">
        <f t="shared" si="8"/>
        <v>0</v>
      </c>
      <c r="Q16" s="15"/>
      <c r="S16" s="2">
        <v>5</v>
      </c>
      <c r="T16" s="2">
        <v>3</v>
      </c>
      <c r="U16" s="31"/>
      <c r="V16" s="2" t="str">
        <f t="shared" si="4"/>
        <v>×</v>
      </c>
      <c r="W16" s="16">
        <f t="shared" si="6"/>
        <v>0</v>
      </c>
    </row>
    <row r="17" spans="1:23" ht="18.75" customHeight="1" x14ac:dyDescent="0.2">
      <c r="A17" s="15"/>
      <c r="C17" s="2">
        <v>12</v>
      </c>
      <c r="D17" s="2">
        <v>3</v>
      </c>
      <c r="E17" s="31"/>
      <c r="F17" s="2" t="str">
        <f t="shared" si="0"/>
        <v>×</v>
      </c>
      <c r="G17" s="16">
        <f t="shared" si="1"/>
        <v>0</v>
      </c>
      <c r="I17" s="15"/>
      <c r="K17" s="2">
        <v>49</v>
      </c>
      <c r="L17" s="2">
        <v>4</v>
      </c>
      <c r="M17" s="31"/>
      <c r="N17" s="2" t="str">
        <f t="shared" si="7"/>
        <v>×</v>
      </c>
      <c r="O17" s="16">
        <f t="shared" si="8"/>
        <v>0</v>
      </c>
      <c r="Q17" s="15"/>
      <c r="S17" s="2">
        <v>6</v>
      </c>
      <c r="T17" s="2">
        <v>4</v>
      </c>
      <c r="U17" s="31"/>
      <c r="V17" s="2" t="str">
        <f t="shared" si="4"/>
        <v>×</v>
      </c>
      <c r="W17" s="16">
        <f t="shared" si="6"/>
        <v>0</v>
      </c>
    </row>
    <row r="18" spans="1:23" ht="18.75" customHeight="1" x14ac:dyDescent="0.2">
      <c r="A18" s="17"/>
      <c r="B18" s="18"/>
      <c r="C18" s="18">
        <v>13</v>
      </c>
      <c r="D18" s="18">
        <v>3</v>
      </c>
      <c r="E18" s="32"/>
      <c r="F18" s="18" t="str">
        <f t="shared" si="0"/>
        <v>×</v>
      </c>
      <c r="G18" s="19">
        <f t="shared" si="1"/>
        <v>0</v>
      </c>
      <c r="I18" s="10" t="s">
        <v>2</v>
      </c>
      <c r="J18" s="11" t="s">
        <v>18</v>
      </c>
      <c r="K18" s="11">
        <v>50</v>
      </c>
      <c r="L18" s="11">
        <v>2</v>
      </c>
      <c r="M18" s="30"/>
      <c r="N18" s="11" t="str">
        <f t="shared" si="7"/>
        <v>×</v>
      </c>
      <c r="O18" s="13">
        <f t="shared" si="8"/>
        <v>0</v>
      </c>
      <c r="Q18" s="17"/>
      <c r="R18" s="18"/>
      <c r="S18" s="18">
        <v>7</v>
      </c>
      <c r="T18" s="18">
        <v>2</v>
      </c>
      <c r="U18" s="32"/>
      <c r="V18" s="18" t="str">
        <f t="shared" si="4"/>
        <v>×</v>
      </c>
      <c r="W18" s="19">
        <f t="shared" si="6"/>
        <v>0</v>
      </c>
    </row>
    <row r="19" spans="1:23" ht="18.75" customHeight="1" x14ac:dyDescent="0.2">
      <c r="A19" s="21" t="s">
        <v>2</v>
      </c>
      <c r="B19" s="2" t="s">
        <v>19</v>
      </c>
      <c r="C19" s="2">
        <v>14</v>
      </c>
      <c r="D19" s="2">
        <v>4</v>
      </c>
      <c r="E19" s="31"/>
      <c r="F19" s="2" t="str">
        <f t="shared" si="0"/>
        <v>×</v>
      </c>
      <c r="G19" s="16">
        <f t="shared" si="1"/>
        <v>0</v>
      </c>
      <c r="I19" s="15"/>
      <c r="K19" s="2">
        <v>51</v>
      </c>
      <c r="L19" s="2">
        <v>2</v>
      </c>
      <c r="M19" s="31"/>
      <c r="N19" s="2" t="str">
        <f t="shared" si="7"/>
        <v>×</v>
      </c>
      <c r="O19" s="16">
        <f t="shared" si="8"/>
        <v>0</v>
      </c>
      <c r="Q19" s="15" t="s">
        <v>4</v>
      </c>
      <c r="R19" s="2" t="s">
        <v>19</v>
      </c>
      <c r="S19" s="2">
        <v>1</v>
      </c>
      <c r="T19" s="2">
        <v>2</v>
      </c>
      <c r="U19" s="31"/>
      <c r="V19" s="2" t="str">
        <f t="shared" si="4"/>
        <v>×</v>
      </c>
      <c r="W19" s="16">
        <f t="shared" ref="W19:W24" si="9">COUNTIF(V19,"○")*2+COUNTIF(V19,"×")*0</f>
        <v>0</v>
      </c>
    </row>
    <row r="20" spans="1:23" ht="18.75" customHeight="1" x14ac:dyDescent="0.2">
      <c r="A20" s="15"/>
      <c r="C20" s="2">
        <v>15</v>
      </c>
      <c r="D20" s="2">
        <v>1</v>
      </c>
      <c r="E20" s="31"/>
      <c r="F20" s="2" t="str">
        <f t="shared" si="0"/>
        <v>×</v>
      </c>
      <c r="G20" s="16">
        <f t="shared" si="1"/>
        <v>0</v>
      </c>
      <c r="I20" s="15"/>
      <c r="K20" s="2">
        <v>52</v>
      </c>
      <c r="L20" s="2">
        <v>3</v>
      </c>
      <c r="M20" s="31"/>
      <c r="N20" s="2" t="str">
        <f t="shared" si="7"/>
        <v>×</v>
      </c>
      <c r="O20" s="16">
        <f t="shared" si="8"/>
        <v>0</v>
      </c>
      <c r="Q20" s="15"/>
      <c r="S20" s="2">
        <v>2</v>
      </c>
      <c r="T20" s="2">
        <v>3</v>
      </c>
      <c r="U20" s="31"/>
      <c r="V20" s="2" t="str">
        <f t="shared" si="4"/>
        <v>×</v>
      </c>
      <c r="W20" s="16">
        <f t="shared" si="9"/>
        <v>0</v>
      </c>
    </row>
    <row r="21" spans="1:23" ht="18.75" customHeight="1" x14ac:dyDescent="0.2">
      <c r="A21" s="15"/>
      <c r="C21" s="2">
        <v>16</v>
      </c>
      <c r="D21" s="2">
        <v>1</v>
      </c>
      <c r="E21" s="31"/>
      <c r="F21" s="2" t="str">
        <f t="shared" si="0"/>
        <v>×</v>
      </c>
      <c r="G21" s="16">
        <f t="shared" si="1"/>
        <v>0</v>
      </c>
      <c r="I21" s="15"/>
      <c r="K21" s="2">
        <v>53</v>
      </c>
      <c r="L21" s="2">
        <v>3</v>
      </c>
      <c r="M21" s="31"/>
      <c r="N21" s="2" t="str">
        <f t="shared" si="7"/>
        <v>×</v>
      </c>
      <c r="O21" s="16">
        <f t="shared" si="8"/>
        <v>0</v>
      </c>
      <c r="Q21" s="15"/>
      <c r="S21" s="2">
        <v>3</v>
      </c>
      <c r="T21" s="2">
        <v>3</v>
      </c>
      <c r="U21" s="31"/>
      <c r="V21" s="2" t="str">
        <f t="shared" si="4"/>
        <v>×</v>
      </c>
      <c r="W21" s="16">
        <f t="shared" si="9"/>
        <v>0</v>
      </c>
    </row>
    <row r="22" spans="1:23" ht="18.75" customHeight="1" x14ac:dyDescent="0.2">
      <c r="A22" s="15"/>
      <c r="C22" s="2">
        <v>17</v>
      </c>
      <c r="D22" s="2">
        <v>4</v>
      </c>
      <c r="E22" s="31"/>
      <c r="F22" s="2" t="str">
        <f t="shared" si="0"/>
        <v>×</v>
      </c>
      <c r="G22" s="16">
        <f t="shared" si="1"/>
        <v>0</v>
      </c>
      <c r="I22" s="15"/>
      <c r="K22" s="2">
        <v>54</v>
      </c>
      <c r="L22" s="2">
        <v>1</v>
      </c>
      <c r="M22" s="31"/>
      <c r="N22" s="2" t="str">
        <f t="shared" si="7"/>
        <v>×</v>
      </c>
      <c r="O22" s="16">
        <f t="shared" si="8"/>
        <v>0</v>
      </c>
      <c r="Q22" s="15"/>
      <c r="S22" s="2">
        <v>4</v>
      </c>
      <c r="T22" s="2">
        <v>1</v>
      </c>
      <c r="U22" s="31"/>
      <c r="V22" s="2" t="str">
        <f t="shared" si="4"/>
        <v>×</v>
      </c>
      <c r="W22" s="16">
        <f t="shared" si="9"/>
        <v>0</v>
      </c>
    </row>
    <row r="23" spans="1:23" ht="18.75" customHeight="1" x14ac:dyDescent="0.2">
      <c r="A23" s="15"/>
      <c r="C23" s="2">
        <v>18</v>
      </c>
      <c r="D23" s="2">
        <v>3</v>
      </c>
      <c r="E23" s="31"/>
      <c r="F23" s="2" t="str">
        <f t="shared" si="0"/>
        <v>×</v>
      </c>
      <c r="G23" s="16">
        <f t="shared" si="1"/>
        <v>0</v>
      </c>
      <c r="I23" s="15"/>
      <c r="K23" s="2">
        <v>55</v>
      </c>
      <c r="L23" s="2">
        <v>1</v>
      </c>
      <c r="M23" s="31"/>
      <c r="N23" s="2" t="str">
        <f t="shared" si="7"/>
        <v>×</v>
      </c>
      <c r="O23" s="16">
        <f t="shared" si="8"/>
        <v>0</v>
      </c>
      <c r="Q23" s="15"/>
      <c r="S23" s="2">
        <v>5</v>
      </c>
      <c r="T23" s="2">
        <v>4</v>
      </c>
      <c r="U23" s="31"/>
      <c r="V23" s="2" t="str">
        <f t="shared" si="4"/>
        <v>×</v>
      </c>
      <c r="W23" s="16">
        <f t="shared" si="9"/>
        <v>0</v>
      </c>
    </row>
    <row r="24" spans="1:23" ht="18.75" customHeight="1" x14ac:dyDescent="0.2">
      <c r="A24" s="15"/>
      <c r="C24" s="2">
        <v>19</v>
      </c>
      <c r="D24" s="2">
        <v>2</v>
      </c>
      <c r="E24" s="31"/>
      <c r="F24" s="2" t="str">
        <f t="shared" si="0"/>
        <v>×</v>
      </c>
      <c r="G24" s="16">
        <f t="shared" si="1"/>
        <v>0</v>
      </c>
      <c r="I24" s="15"/>
      <c r="K24" s="2">
        <v>56</v>
      </c>
      <c r="L24" s="2">
        <v>3</v>
      </c>
      <c r="M24" s="31"/>
      <c r="N24" s="2" t="str">
        <f t="shared" si="7"/>
        <v>×</v>
      </c>
      <c r="O24" s="16">
        <f t="shared" si="8"/>
        <v>0</v>
      </c>
      <c r="Q24" s="15"/>
      <c r="S24" s="2">
        <v>6</v>
      </c>
      <c r="T24" s="2">
        <v>2</v>
      </c>
      <c r="U24" s="31"/>
      <c r="V24" s="2" t="str">
        <f t="shared" si="4"/>
        <v>×</v>
      </c>
      <c r="W24" s="16">
        <f t="shared" si="9"/>
        <v>0</v>
      </c>
    </row>
    <row r="25" spans="1:23" ht="18.75" customHeight="1" x14ac:dyDescent="0.2">
      <c r="A25" s="14" t="s">
        <v>2</v>
      </c>
      <c r="B25" s="11" t="s">
        <v>20</v>
      </c>
      <c r="C25" s="11">
        <v>20</v>
      </c>
      <c r="D25" s="11">
        <v>1</v>
      </c>
      <c r="E25" s="30"/>
      <c r="F25" s="11" t="str">
        <f t="shared" si="0"/>
        <v>×</v>
      </c>
      <c r="G25" s="13">
        <f t="shared" ref="G25:G30" si="10">COUNTIF(F25,"○")*2+COUNTIF(F25,"×")*0</f>
        <v>0</v>
      </c>
      <c r="I25" s="15"/>
      <c r="K25" s="2">
        <v>57</v>
      </c>
      <c r="L25" s="2">
        <v>2</v>
      </c>
      <c r="M25" s="31"/>
      <c r="N25" s="2" t="str">
        <f t="shared" si="7"/>
        <v>×</v>
      </c>
      <c r="O25" s="16">
        <f t="shared" si="8"/>
        <v>0</v>
      </c>
      <c r="Q25" s="10" t="s">
        <v>4</v>
      </c>
      <c r="R25" s="11" t="s">
        <v>20</v>
      </c>
      <c r="S25" s="11">
        <v>1</v>
      </c>
      <c r="T25" s="11">
        <v>3</v>
      </c>
      <c r="U25" s="30"/>
      <c r="V25" s="11" t="str">
        <f t="shared" si="4"/>
        <v>×</v>
      </c>
      <c r="W25" s="13">
        <f t="shared" ref="W25:W38" si="11">COUNTIF(V25,"○")*1+COUNTIF(V25,"×")*0</f>
        <v>0</v>
      </c>
    </row>
    <row r="26" spans="1:23" ht="18.75" customHeight="1" x14ac:dyDescent="0.2">
      <c r="A26" s="15"/>
      <c r="C26" s="2">
        <v>21</v>
      </c>
      <c r="D26" s="2">
        <v>3</v>
      </c>
      <c r="E26" s="31"/>
      <c r="F26" s="2" t="str">
        <f t="shared" si="0"/>
        <v>×</v>
      </c>
      <c r="G26" s="16">
        <f t="shared" si="10"/>
        <v>0</v>
      </c>
      <c r="I26" s="17"/>
      <c r="J26" s="18"/>
      <c r="K26" s="18">
        <v>58</v>
      </c>
      <c r="L26" s="18">
        <v>2</v>
      </c>
      <c r="M26" s="32"/>
      <c r="N26" s="18" t="str">
        <f t="shared" si="7"/>
        <v>×</v>
      </c>
      <c r="O26" s="19">
        <f t="shared" si="8"/>
        <v>0</v>
      </c>
      <c r="Q26" s="15"/>
      <c r="S26" s="2">
        <v>2</v>
      </c>
      <c r="T26" s="2">
        <v>1</v>
      </c>
      <c r="U26" s="31"/>
      <c r="V26" s="2" t="str">
        <f t="shared" si="4"/>
        <v>×</v>
      </c>
      <c r="W26" s="16">
        <f t="shared" si="11"/>
        <v>0</v>
      </c>
    </row>
    <row r="27" spans="1:23" ht="18.75" customHeight="1" x14ac:dyDescent="0.2">
      <c r="A27" s="15"/>
      <c r="C27" s="2">
        <v>22</v>
      </c>
      <c r="D27" s="2">
        <v>3</v>
      </c>
      <c r="E27" s="31"/>
      <c r="F27" s="2" t="str">
        <f t="shared" si="0"/>
        <v>×</v>
      </c>
      <c r="G27" s="16">
        <f t="shared" si="10"/>
        <v>0</v>
      </c>
      <c r="I27" s="15" t="s">
        <v>3</v>
      </c>
      <c r="J27" s="2" t="s">
        <v>21</v>
      </c>
      <c r="K27" s="2">
        <v>59</v>
      </c>
      <c r="L27" s="2">
        <v>1</v>
      </c>
      <c r="M27" s="31"/>
      <c r="N27" s="2" t="str">
        <f t="shared" si="7"/>
        <v>×</v>
      </c>
      <c r="O27" s="16">
        <f t="shared" ref="O27:O38" si="12">COUNTIF(N27,"○")*3+COUNTIF(N27,"×")*0</f>
        <v>0</v>
      </c>
      <c r="Q27" s="15"/>
      <c r="S27" s="2">
        <v>3</v>
      </c>
      <c r="T27" s="2">
        <v>2</v>
      </c>
      <c r="U27" s="31"/>
      <c r="V27" s="2" t="str">
        <f t="shared" si="4"/>
        <v>×</v>
      </c>
      <c r="W27" s="16">
        <f t="shared" si="11"/>
        <v>0</v>
      </c>
    </row>
    <row r="28" spans="1:23" ht="18.75" customHeight="1" x14ac:dyDescent="0.2">
      <c r="A28" s="15"/>
      <c r="C28" s="2">
        <v>23</v>
      </c>
      <c r="D28" s="2">
        <v>2</v>
      </c>
      <c r="E28" s="31"/>
      <c r="F28" s="2" t="str">
        <f t="shared" si="0"/>
        <v>×</v>
      </c>
      <c r="G28" s="16">
        <f t="shared" si="10"/>
        <v>0</v>
      </c>
      <c r="I28" s="15"/>
      <c r="K28" s="2">
        <v>60</v>
      </c>
      <c r="L28" s="2">
        <v>2</v>
      </c>
      <c r="M28" s="31"/>
      <c r="N28" s="2" t="str">
        <f t="shared" si="7"/>
        <v>×</v>
      </c>
      <c r="O28" s="16">
        <f t="shared" si="12"/>
        <v>0</v>
      </c>
      <c r="Q28" s="15"/>
      <c r="S28" s="2">
        <v>4</v>
      </c>
      <c r="T28" s="2">
        <v>2</v>
      </c>
      <c r="U28" s="31"/>
      <c r="V28" s="2" t="str">
        <f t="shared" si="4"/>
        <v>×</v>
      </c>
      <c r="W28" s="16">
        <f t="shared" si="11"/>
        <v>0</v>
      </c>
    </row>
    <row r="29" spans="1:23" ht="18.75" customHeight="1" x14ac:dyDescent="0.2">
      <c r="A29" s="15"/>
      <c r="C29" s="2">
        <v>24</v>
      </c>
      <c r="D29" s="2">
        <v>1</v>
      </c>
      <c r="E29" s="31"/>
      <c r="F29" s="2" t="str">
        <f t="shared" si="0"/>
        <v>×</v>
      </c>
      <c r="G29" s="16">
        <f t="shared" si="10"/>
        <v>0</v>
      </c>
      <c r="I29" s="15"/>
      <c r="K29" s="2">
        <v>61</v>
      </c>
      <c r="L29" s="2">
        <v>1</v>
      </c>
      <c r="M29" s="31"/>
      <c r="N29" s="2" t="str">
        <f t="shared" si="7"/>
        <v>×</v>
      </c>
      <c r="O29" s="16">
        <f t="shared" si="12"/>
        <v>0</v>
      </c>
      <c r="Q29" s="15"/>
      <c r="S29" s="2">
        <v>5</v>
      </c>
      <c r="T29" s="2">
        <v>2</v>
      </c>
      <c r="U29" s="31"/>
      <c r="V29" s="2" t="str">
        <f t="shared" si="4"/>
        <v>×</v>
      </c>
      <c r="W29" s="16">
        <f t="shared" si="11"/>
        <v>0</v>
      </c>
    </row>
    <row r="30" spans="1:23" ht="18.75" customHeight="1" x14ac:dyDescent="0.2">
      <c r="A30" s="17"/>
      <c r="B30" s="18"/>
      <c r="C30" s="18">
        <v>25</v>
      </c>
      <c r="D30" s="18">
        <v>4</v>
      </c>
      <c r="E30" s="32"/>
      <c r="F30" s="18" t="str">
        <f t="shared" si="0"/>
        <v>×</v>
      </c>
      <c r="G30" s="19">
        <f t="shared" si="10"/>
        <v>0</v>
      </c>
      <c r="I30" s="15"/>
      <c r="K30" s="2">
        <v>62</v>
      </c>
      <c r="L30" s="2">
        <v>2</v>
      </c>
      <c r="M30" s="31"/>
      <c r="N30" s="2" t="str">
        <f t="shared" si="7"/>
        <v>×</v>
      </c>
      <c r="O30" s="16">
        <f t="shared" si="12"/>
        <v>0</v>
      </c>
      <c r="Q30" s="15"/>
      <c r="S30" s="2">
        <v>6</v>
      </c>
      <c r="T30" s="2">
        <v>1</v>
      </c>
      <c r="U30" s="31"/>
      <c r="V30" s="2" t="str">
        <f t="shared" si="4"/>
        <v>×</v>
      </c>
      <c r="W30" s="16">
        <f t="shared" si="11"/>
        <v>0</v>
      </c>
    </row>
    <row r="31" spans="1:23" ht="18.75" customHeight="1" x14ac:dyDescent="0.2">
      <c r="A31" s="21" t="s">
        <v>2</v>
      </c>
      <c r="B31" s="2" t="s">
        <v>22</v>
      </c>
      <c r="C31" s="2">
        <v>26</v>
      </c>
      <c r="D31" s="2">
        <v>3</v>
      </c>
      <c r="E31" s="31"/>
      <c r="F31" s="2" t="str">
        <f t="shared" si="0"/>
        <v>×</v>
      </c>
      <c r="G31" s="16">
        <f t="shared" ref="G31:G45" si="13">COUNTIF(F31,"○")*1+COUNTIF(F31,"×")*0</f>
        <v>0</v>
      </c>
      <c r="I31" s="10" t="s">
        <v>3</v>
      </c>
      <c r="J31" s="11" t="s">
        <v>23</v>
      </c>
      <c r="K31" s="11">
        <v>63</v>
      </c>
      <c r="L31" s="11">
        <v>3</v>
      </c>
      <c r="M31" s="30"/>
      <c r="N31" s="11" t="str">
        <f t="shared" si="7"/>
        <v>×</v>
      </c>
      <c r="O31" s="13">
        <f t="shared" si="12"/>
        <v>0</v>
      </c>
      <c r="Q31" s="15"/>
      <c r="S31" s="2">
        <v>7</v>
      </c>
      <c r="T31" s="2">
        <v>2</v>
      </c>
      <c r="U31" s="31"/>
      <c r="V31" s="2" t="str">
        <f t="shared" si="4"/>
        <v>×</v>
      </c>
      <c r="W31" s="16">
        <f t="shared" si="11"/>
        <v>0</v>
      </c>
    </row>
    <row r="32" spans="1:23" ht="18.75" customHeight="1" x14ac:dyDescent="0.2">
      <c r="A32" s="15"/>
      <c r="C32" s="2">
        <v>27</v>
      </c>
      <c r="D32" s="2">
        <v>4</v>
      </c>
      <c r="E32" s="31"/>
      <c r="F32" s="2" t="str">
        <f t="shared" si="0"/>
        <v>×</v>
      </c>
      <c r="G32" s="16">
        <f t="shared" si="13"/>
        <v>0</v>
      </c>
      <c r="I32" s="17"/>
      <c r="J32" s="18"/>
      <c r="K32" s="18">
        <v>64</v>
      </c>
      <c r="L32" s="18">
        <v>4</v>
      </c>
      <c r="M32" s="32"/>
      <c r="N32" s="18" t="str">
        <f t="shared" si="7"/>
        <v>×</v>
      </c>
      <c r="O32" s="19">
        <f t="shared" si="12"/>
        <v>0</v>
      </c>
      <c r="Q32" s="15"/>
      <c r="S32" s="2">
        <v>8</v>
      </c>
      <c r="T32" s="2">
        <v>3</v>
      </c>
      <c r="U32" s="31"/>
      <c r="V32" s="2" t="str">
        <f t="shared" si="4"/>
        <v>×</v>
      </c>
      <c r="W32" s="16">
        <f t="shared" si="11"/>
        <v>0</v>
      </c>
    </row>
    <row r="33" spans="1:24" ht="18.75" customHeight="1" x14ac:dyDescent="0.2">
      <c r="A33" s="15"/>
      <c r="C33" s="2">
        <v>28</v>
      </c>
      <c r="D33" s="2">
        <v>2</v>
      </c>
      <c r="E33" s="31"/>
      <c r="F33" s="2" t="str">
        <f t="shared" si="0"/>
        <v>×</v>
      </c>
      <c r="G33" s="16">
        <f t="shared" si="13"/>
        <v>0</v>
      </c>
      <c r="I33" s="15" t="s">
        <v>3</v>
      </c>
      <c r="J33" s="2" t="s">
        <v>24</v>
      </c>
      <c r="K33" s="2">
        <v>65</v>
      </c>
      <c r="L33" s="2">
        <v>4</v>
      </c>
      <c r="M33" s="31"/>
      <c r="N33" s="2" t="str">
        <f t="shared" si="7"/>
        <v>×</v>
      </c>
      <c r="O33" s="16">
        <f t="shared" si="12"/>
        <v>0</v>
      </c>
      <c r="Q33" s="15"/>
      <c r="S33" s="2">
        <v>9</v>
      </c>
      <c r="T33" s="2">
        <v>1</v>
      </c>
      <c r="U33" s="31"/>
      <c r="V33" s="2" t="str">
        <f t="shared" si="4"/>
        <v>×</v>
      </c>
      <c r="W33" s="16">
        <f t="shared" si="11"/>
        <v>0</v>
      </c>
    </row>
    <row r="34" spans="1:24" ht="18.75" customHeight="1" x14ac:dyDescent="0.2">
      <c r="A34" s="15"/>
      <c r="C34" s="2">
        <v>29</v>
      </c>
      <c r="D34" s="2">
        <v>3</v>
      </c>
      <c r="E34" s="31"/>
      <c r="F34" s="2" t="str">
        <f t="shared" si="0"/>
        <v>×</v>
      </c>
      <c r="G34" s="16">
        <f t="shared" si="13"/>
        <v>0</v>
      </c>
      <c r="I34" s="15"/>
      <c r="K34" s="2">
        <v>66</v>
      </c>
      <c r="L34" s="2">
        <v>3</v>
      </c>
      <c r="M34" s="31"/>
      <c r="N34" s="2" t="str">
        <f t="shared" si="7"/>
        <v>×</v>
      </c>
      <c r="O34" s="16">
        <f t="shared" si="12"/>
        <v>0</v>
      </c>
      <c r="Q34" s="15"/>
      <c r="S34" s="2">
        <v>10</v>
      </c>
      <c r="T34" s="2">
        <v>3</v>
      </c>
      <c r="U34" s="31"/>
      <c r="V34" s="2" t="str">
        <f t="shared" si="4"/>
        <v>×</v>
      </c>
      <c r="W34" s="16">
        <f t="shared" si="11"/>
        <v>0</v>
      </c>
    </row>
    <row r="35" spans="1:24" ht="18.75" customHeight="1" x14ac:dyDescent="0.2">
      <c r="A35" s="15"/>
      <c r="C35" s="2">
        <v>30</v>
      </c>
      <c r="D35" s="2">
        <v>4</v>
      </c>
      <c r="E35" s="31"/>
      <c r="F35" s="2" t="str">
        <f t="shared" si="0"/>
        <v>×</v>
      </c>
      <c r="G35" s="16">
        <f t="shared" si="13"/>
        <v>0</v>
      </c>
      <c r="I35" s="15"/>
      <c r="K35" s="2">
        <v>67</v>
      </c>
      <c r="L35" s="2">
        <v>1</v>
      </c>
      <c r="M35" s="31"/>
      <c r="N35" s="2" t="str">
        <f t="shared" si="7"/>
        <v>×</v>
      </c>
      <c r="O35" s="16">
        <f t="shared" si="12"/>
        <v>0</v>
      </c>
      <c r="Q35" s="15"/>
      <c r="S35" s="2">
        <v>11</v>
      </c>
      <c r="T35" s="2">
        <v>2</v>
      </c>
      <c r="U35" s="31"/>
      <c r="V35" s="2" t="str">
        <f t="shared" si="4"/>
        <v>×</v>
      </c>
      <c r="W35" s="16">
        <f t="shared" si="11"/>
        <v>0</v>
      </c>
    </row>
    <row r="36" spans="1:24" ht="18.75" customHeight="1" x14ac:dyDescent="0.2">
      <c r="A36" s="15"/>
      <c r="C36" s="2">
        <v>31</v>
      </c>
      <c r="D36" s="2">
        <v>2</v>
      </c>
      <c r="E36" s="31"/>
      <c r="F36" s="2" t="str">
        <f t="shared" si="0"/>
        <v>×</v>
      </c>
      <c r="G36" s="16">
        <f t="shared" si="13"/>
        <v>0</v>
      </c>
      <c r="I36" s="15"/>
      <c r="K36" s="2">
        <v>68</v>
      </c>
      <c r="L36" s="2">
        <v>3</v>
      </c>
      <c r="M36" s="31"/>
      <c r="N36" s="2" t="str">
        <f t="shared" si="7"/>
        <v>×</v>
      </c>
      <c r="O36" s="16">
        <f t="shared" si="12"/>
        <v>0</v>
      </c>
      <c r="Q36" s="15"/>
      <c r="S36" s="2">
        <v>12</v>
      </c>
      <c r="T36" s="2">
        <v>3</v>
      </c>
      <c r="U36" s="31"/>
      <c r="V36" s="2" t="str">
        <f t="shared" si="4"/>
        <v>×</v>
      </c>
      <c r="W36" s="16">
        <f t="shared" si="11"/>
        <v>0</v>
      </c>
    </row>
    <row r="37" spans="1:24" ht="18.75" customHeight="1" x14ac:dyDescent="0.2">
      <c r="A37" s="15"/>
      <c r="C37" s="2">
        <v>32</v>
      </c>
      <c r="D37" s="2">
        <v>3</v>
      </c>
      <c r="E37" s="31"/>
      <c r="F37" s="2" t="str">
        <f t="shared" si="0"/>
        <v>×</v>
      </c>
      <c r="G37" s="16">
        <f t="shared" si="13"/>
        <v>0</v>
      </c>
      <c r="I37" s="10" t="s">
        <v>3</v>
      </c>
      <c r="J37" s="11" t="s">
        <v>25</v>
      </c>
      <c r="K37" s="11">
        <v>69</v>
      </c>
      <c r="L37" s="11">
        <v>2</v>
      </c>
      <c r="M37" s="30"/>
      <c r="N37" s="11" t="str">
        <f t="shared" si="7"/>
        <v>×</v>
      </c>
      <c r="O37" s="13">
        <f t="shared" si="12"/>
        <v>0</v>
      </c>
      <c r="Q37" s="15"/>
      <c r="S37" s="2">
        <v>13</v>
      </c>
      <c r="T37" s="2">
        <v>1</v>
      </c>
      <c r="U37" s="31"/>
      <c r="V37" s="2" t="str">
        <f t="shared" si="4"/>
        <v>×</v>
      </c>
      <c r="W37" s="16">
        <f t="shared" si="11"/>
        <v>0</v>
      </c>
    </row>
    <row r="38" spans="1:24" ht="18.75" customHeight="1" x14ac:dyDescent="0.2">
      <c r="A38" s="15"/>
      <c r="C38" s="2">
        <v>33</v>
      </c>
      <c r="D38" s="2">
        <v>4</v>
      </c>
      <c r="E38" s="31"/>
      <c r="F38" s="2" t="str">
        <f t="shared" si="0"/>
        <v>×</v>
      </c>
      <c r="G38" s="16">
        <f t="shared" si="13"/>
        <v>0</v>
      </c>
      <c r="I38" s="17"/>
      <c r="J38" s="18"/>
      <c r="K38" s="18">
        <v>70</v>
      </c>
      <c r="L38" s="18">
        <v>2</v>
      </c>
      <c r="M38" s="32"/>
      <c r="N38" s="18" t="str">
        <f t="shared" si="7"/>
        <v>×</v>
      </c>
      <c r="O38" s="19">
        <f t="shared" si="12"/>
        <v>0</v>
      </c>
      <c r="Q38" s="17"/>
      <c r="R38" s="18"/>
      <c r="S38" s="18">
        <v>14</v>
      </c>
      <c r="T38" s="18">
        <v>3</v>
      </c>
      <c r="U38" s="32"/>
      <c r="V38" s="18" t="str">
        <f t="shared" si="4"/>
        <v>×</v>
      </c>
      <c r="W38" s="19">
        <f t="shared" si="11"/>
        <v>0</v>
      </c>
    </row>
    <row r="39" spans="1:24" ht="18.75" customHeight="1" x14ac:dyDescent="0.2">
      <c r="A39" s="15"/>
      <c r="C39" s="2">
        <v>34</v>
      </c>
      <c r="D39" s="2">
        <v>1</v>
      </c>
      <c r="E39" s="31"/>
      <c r="F39" s="2" t="str">
        <f t="shared" si="0"/>
        <v>×</v>
      </c>
      <c r="G39" s="16">
        <f t="shared" si="13"/>
        <v>0</v>
      </c>
      <c r="O39" s="20">
        <f>SUM(O14:O38)</f>
        <v>0</v>
      </c>
      <c r="P39" s="2" t="s">
        <v>26</v>
      </c>
      <c r="Q39" s="15" t="s">
        <v>4</v>
      </c>
      <c r="R39" s="2" t="s">
        <v>22</v>
      </c>
      <c r="S39" s="2">
        <v>1</v>
      </c>
      <c r="T39" s="2">
        <v>4</v>
      </c>
      <c r="U39" s="31"/>
      <c r="V39" s="2" t="str">
        <f t="shared" si="4"/>
        <v>×</v>
      </c>
      <c r="W39" s="16">
        <f t="shared" ref="W39:W42" si="14">COUNTIF(V39,"○")*3+COUNTIF(V39,"×")*0</f>
        <v>0</v>
      </c>
    </row>
    <row r="40" spans="1:24" ht="18.75" customHeight="1" x14ac:dyDescent="0.2">
      <c r="A40" s="15"/>
      <c r="C40" s="2">
        <v>35</v>
      </c>
      <c r="D40" s="2">
        <v>4</v>
      </c>
      <c r="E40" s="31"/>
      <c r="F40" s="2" t="str">
        <f t="shared" si="0"/>
        <v>×</v>
      </c>
      <c r="G40" s="16">
        <f t="shared" si="13"/>
        <v>0</v>
      </c>
      <c r="Q40" s="15"/>
      <c r="S40" s="2">
        <v>2</v>
      </c>
      <c r="T40" s="2">
        <v>2</v>
      </c>
      <c r="U40" s="31"/>
      <c r="V40" s="2" t="str">
        <f t="shared" si="4"/>
        <v>×</v>
      </c>
      <c r="W40" s="16">
        <f t="shared" si="14"/>
        <v>0</v>
      </c>
    </row>
    <row r="41" spans="1:24" ht="18.75" customHeight="1" x14ac:dyDescent="0.2">
      <c r="A41" s="14" t="s">
        <v>2</v>
      </c>
      <c r="B41" s="11" t="s">
        <v>27</v>
      </c>
      <c r="C41" s="11">
        <v>36</v>
      </c>
      <c r="D41" s="11">
        <v>3</v>
      </c>
      <c r="E41" s="30"/>
      <c r="F41" s="11" t="str">
        <f t="shared" si="0"/>
        <v>×</v>
      </c>
      <c r="G41" s="13">
        <f t="shared" si="13"/>
        <v>0</v>
      </c>
      <c r="Q41" s="15"/>
      <c r="S41" s="22" t="s">
        <v>28</v>
      </c>
      <c r="T41" s="2">
        <v>1</v>
      </c>
      <c r="U41" s="31"/>
      <c r="V41" s="2" t="str">
        <f t="shared" si="4"/>
        <v>×</v>
      </c>
      <c r="W41" s="16">
        <f t="shared" si="14"/>
        <v>0</v>
      </c>
    </row>
    <row r="42" spans="1:24" ht="18.75" customHeight="1" x14ac:dyDescent="0.2">
      <c r="A42" s="15"/>
      <c r="C42" s="2">
        <v>37</v>
      </c>
      <c r="D42" s="2">
        <v>1</v>
      </c>
      <c r="E42" s="31"/>
      <c r="F42" s="2" t="str">
        <f t="shared" si="0"/>
        <v>×</v>
      </c>
      <c r="G42" s="16">
        <f t="shared" si="13"/>
        <v>0</v>
      </c>
      <c r="Q42" s="17"/>
      <c r="R42" s="18"/>
      <c r="S42" s="23" t="s">
        <v>29</v>
      </c>
      <c r="T42" s="18">
        <v>4</v>
      </c>
      <c r="U42" s="32"/>
      <c r="V42" s="18" t="str">
        <f t="shared" si="4"/>
        <v>×</v>
      </c>
      <c r="W42" s="19">
        <f t="shared" si="14"/>
        <v>0</v>
      </c>
    </row>
    <row r="43" spans="1:24" ht="18.75" customHeight="1" x14ac:dyDescent="0.2">
      <c r="A43" s="15"/>
      <c r="C43" s="2">
        <v>38</v>
      </c>
      <c r="D43" s="2">
        <v>3</v>
      </c>
      <c r="E43" s="31"/>
      <c r="F43" s="2" t="str">
        <f t="shared" si="0"/>
        <v>×</v>
      </c>
      <c r="G43" s="16">
        <f t="shared" si="13"/>
        <v>0</v>
      </c>
      <c r="W43" s="20">
        <f>SUM(W6:W42)</f>
        <v>0</v>
      </c>
      <c r="X43" s="2" t="s">
        <v>30</v>
      </c>
    </row>
    <row r="44" spans="1:24" ht="18.75" customHeight="1" x14ac:dyDescent="0.2">
      <c r="A44" s="15"/>
      <c r="C44" s="2">
        <v>39</v>
      </c>
      <c r="D44" s="2">
        <v>4</v>
      </c>
      <c r="E44" s="31"/>
      <c r="F44" s="2" t="str">
        <f t="shared" si="0"/>
        <v>×</v>
      </c>
      <c r="G44" s="16">
        <f t="shared" si="13"/>
        <v>0</v>
      </c>
    </row>
    <row r="45" spans="1:24" ht="18.75" customHeight="1" x14ac:dyDescent="0.2">
      <c r="A45" s="17"/>
      <c r="B45" s="18"/>
      <c r="C45" s="18">
        <v>40</v>
      </c>
      <c r="D45" s="18">
        <v>4</v>
      </c>
      <c r="E45" s="32"/>
      <c r="F45" s="18" t="str">
        <f t="shared" si="0"/>
        <v>×</v>
      </c>
      <c r="G45" s="19">
        <f t="shared" si="13"/>
        <v>0</v>
      </c>
    </row>
    <row r="46" spans="1:24" ht="18.75" customHeight="1" x14ac:dyDescent="0.2"/>
    <row r="47" spans="1:24" ht="18.75" customHeight="1" x14ac:dyDescent="0.2"/>
    <row r="48" spans="1:2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  <row r="262" ht="18.75" customHeight="1" x14ac:dyDescent="0.2"/>
    <row r="263" ht="18.75" customHeight="1" x14ac:dyDescent="0.2"/>
    <row r="264" ht="18.75" customHeight="1" x14ac:dyDescent="0.2"/>
    <row r="265" ht="18.75" customHeight="1" x14ac:dyDescent="0.2"/>
    <row r="266" ht="18.75" customHeight="1" x14ac:dyDescent="0.2"/>
    <row r="267" ht="18.75" customHeight="1" x14ac:dyDescent="0.2"/>
    <row r="268" ht="18.75" customHeight="1" x14ac:dyDescent="0.2"/>
    <row r="269" ht="18.75" customHeight="1" x14ac:dyDescent="0.2"/>
    <row r="270" ht="18.75" customHeight="1" x14ac:dyDescent="0.2"/>
    <row r="271" ht="18.75" customHeight="1" x14ac:dyDescent="0.2"/>
    <row r="272" ht="18.75" customHeight="1" x14ac:dyDescent="0.2"/>
    <row r="273" ht="18.75" customHeight="1" x14ac:dyDescent="0.2"/>
    <row r="274" ht="18.75" customHeight="1" x14ac:dyDescent="0.2"/>
    <row r="275" ht="18.75" customHeight="1" x14ac:dyDescent="0.2"/>
    <row r="276" ht="18.75" customHeight="1" x14ac:dyDescent="0.2"/>
    <row r="277" ht="18.75" customHeight="1" x14ac:dyDescent="0.2"/>
    <row r="278" ht="18.75" customHeight="1" x14ac:dyDescent="0.2"/>
    <row r="279" ht="18.75" customHeight="1" x14ac:dyDescent="0.2"/>
    <row r="280" ht="18.75" customHeight="1" x14ac:dyDescent="0.2"/>
    <row r="281" ht="18.75" customHeight="1" x14ac:dyDescent="0.2"/>
    <row r="282" ht="18.75" customHeight="1" x14ac:dyDescent="0.2"/>
    <row r="283" ht="18.75" customHeight="1" x14ac:dyDescent="0.2"/>
    <row r="284" ht="18.75" customHeight="1" x14ac:dyDescent="0.2"/>
    <row r="285" ht="18.75" customHeight="1" x14ac:dyDescent="0.2"/>
    <row r="286" ht="18.75" customHeight="1" x14ac:dyDescent="0.2"/>
    <row r="287" ht="18.75" customHeight="1" x14ac:dyDescent="0.2"/>
    <row r="288" ht="18.75" customHeight="1" x14ac:dyDescent="0.2"/>
    <row r="289" ht="18.75" customHeight="1" x14ac:dyDescent="0.2"/>
    <row r="290" ht="18.75" customHeight="1" x14ac:dyDescent="0.2"/>
    <row r="291" ht="18.75" customHeight="1" x14ac:dyDescent="0.2"/>
    <row r="292" ht="18.75" customHeight="1" x14ac:dyDescent="0.2"/>
    <row r="293" ht="18.75" customHeight="1" x14ac:dyDescent="0.2"/>
    <row r="294" ht="18.75" customHeight="1" x14ac:dyDescent="0.2"/>
    <row r="295" ht="18.75" customHeight="1" x14ac:dyDescent="0.2"/>
    <row r="296" ht="18.75" customHeight="1" x14ac:dyDescent="0.2"/>
    <row r="297" ht="18.75" customHeight="1" x14ac:dyDescent="0.2"/>
    <row r="298" ht="18.75" customHeight="1" x14ac:dyDescent="0.2"/>
    <row r="299" ht="18.75" customHeight="1" x14ac:dyDescent="0.2"/>
    <row r="300" ht="18.75" customHeight="1" x14ac:dyDescent="0.2"/>
    <row r="301" ht="18.75" customHeight="1" x14ac:dyDescent="0.2"/>
    <row r="302" ht="18.75" customHeight="1" x14ac:dyDescent="0.2"/>
    <row r="303" ht="18.75" customHeight="1" x14ac:dyDescent="0.2"/>
    <row r="304" ht="18.75" customHeight="1" x14ac:dyDescent="0.2"/>
    <row r="305" ht="18.75" customHeight="1" x14ac:dyDescent="0.2"/>
    <row r="306" ht="18.75" customHeight="1" x14ac:dyDescent="0.2"/>
    <row r="307" ht="18.75" customHeight="1" x14ac:dyDescent="0.2"/>
    <row r="308" ht="18.75" customHeight="1" x14ac:dyDescent="0.2"/>
    <row r="309" ht="18.75" customHeight="1" x14ac:dyDescent="0.2"/>
    <row r="310" ht="18.75" customHeight="1" x14ac:dyDescent="0.2"/>
    <row r="311" ht="18.75" customHeight="1" x14ac:dyDescent="0.2"/>
    <row r="312" ht="18.75" customHeight="1" x14ac:dyDescent="0.2"/>
    <row r="313" ht="18.75" customHeight="1" x14ac:dyDescent="0.2"/>
    <row r="314" ht="18.75" customHeight="1" x14ac:dyDescent="0.2"/>
    <row r="315" ht="18.75" customHeight="1" x14ac:dyDescent="0.2"/>
    <row r="316" ht="18.75" customHeight="1" x14ac:dyDescent="0.2"/>
    <row r="317" ht="18.75" customHeight="1" x14ac:dyDescent="0.2"/>
    <row r="318" ht="18.75" customHeight="1" x14ac:dyDescent="0.2"/>
    <row r="319" ht="18.75" customHeight="1" x14ac:dyDescent="0.2"/>
    <row r="320" ht="18.75" customHeight="1" x14ac:dyDescent="0.2"/>
    <row r="321" ht="18.75" customHeight="1" x14ac:dyDescent="0.2"/>
    <row r="322" ht="18.75" customHeight="1" x14ac:dyDescent="0.2"/>
    <row r="323" ht="18.75" customHeight="1" x14ac:dyDescent="0.2"/>
    <row r="324" ht="18.75" customHeight="1" x14ac:dyDescent="0.2"/>
    <row r="325" ht="18.75" customHeight="1" x14ac:dyDescent="0.2"/>
    <row r="326" ht="18.75" customHeight="1" x14ac:dyDescent="0.2"/>
    <row r="327" ht="18.75" customHeight="1" x14ac:dyDescent="0.2"/>
    <row r="328" ht="18.75" customHeight="1" x14ac:dyDescent="0.2"/>
    <row r="329" ht="18.75" customHeight="1" x14ac:dyDescent="0.2"/>
    <row r="330" ht="18.75" customHeight="1" x14ac:dyDescent="0.2"/>
    <row r="331" ht="18.75" customHeight="1" x14ac:dyDescent="0.2"/>
    <row r="332" ht="18.75" customHeight="1" x14ac:dyDescent="0.2"/>
    <row r="333" ht="18.75" customHeight="1" x14ac:dyDescent="0.2"/>
    <row r="334" ht="18.75" customHeight="1" x14ac:dyDescent="0.2"/>
    <row r="335" ht="18.75" customHeight="1" x14ac:dyDescent="0.2"/>
    <row r="336" ht="18.75" customHeight="1" x14ac:dyDescent="0.2"/>
    <row r="337" ht="18.75" customHeight="1" x14ac:dyDescent="0.2"/>
    <row r="338" ht="18.75" customHeight="1" x14ac:dyDescent="0.2"/>
    <row r="339" ht="18.75" customHeight="1" x14ac:dyDescent="0.2"/>
    <row r="340" ht="18.75" customHeight="1" x14ac:dyDescent="0.2"/>
    <row r="341" ht="18.75" customHeight="1" x14ac:dyDescent="0.2"/>
    <row r="342" ht="18.75" customHeight="1" x14ac:dyDescent="0.2"/>
    <row r="343" ht="18.75" customHeight="1" x14ac:dyDescent="0.2"/>
    <row r="344" ht="18.75" customHeight="1" x14ac:dyDescent="0.2"/>
    <row r="345" ht="18.75" customHeight="1" x14ac:dyDescent="0.2"/>
    <row r="346" ht="18.75" customHeight="1" x14ac:dyDescent="0.2"/>
    <row r="347" ht="18.75" customHeight="1" x14ac:dyDescent="0.2"/>
    <row r="348" ht="18.75" customHeight="1" x14ac:dyDescent="0.2"/>
    <row r="349" ht="18.75" customHeight="1" x14ac:dyDescent="0.2"/>
    <row r="350" ht="18.75" customHeight="1" x14ac:dyDescent="0.2"/>
    <row r="351" ht="18.75" customHeight="1" x14ac:dyDescent="0.2"/>
    <row r="352" ht="18.75" customHeight="1" x14ac:dyDescent="0.2"/>
    <row r="353" ht="18.75" customHeight="1" x14ac:dyDescent="0.2"/>
    <row r="354" ht="18.75" customHeight="1" x14ac:dyDescent="0.2"/>
    <row r="355" ht="18.75" customHeight="1" x14ac:dyDescent="0.2"/>
    <row r="356" ht="18.75" customHeight="1" x14ac:dyDescent="0.2"/>
    <row r="357" ht="18.75" customHeight="1" x14ac:dyDescent="0.2"/>
    <row r="358" ht="18.75" customHeight="1" x14ac:dyDescent="0.2"/>
    <row r="359" ht="18.75" customHeight="1" x14ac:dyDescent="0.2"/>
    <row r="360" ht="18.75" customHeight="1" x14ac:dyDescent="0.2"/>
    <row r="361" ht="18.75" customHeight="1" x14ac:dyDescent="0.2"/>
    <row r="362" ht="18.75" customHeight="1" x14ac:dyDescent="0.2"/>
    <row r="363" ht="18.75" customHeight="1" x14ac:dyDescent="0.2"/>
    <row r="364" ht="18.75" customHeight="1" x14ac:dyDescent="0.2"/>
    <row r="365" ht="18.75" customHeight="1" x14ac:dyDescent="0.2"/>
    <row r="366" ht="18.75" customHeight="1" x14ac:dyDescent="0.2"/>
    <row r="367" ht="18.75" customHeight="1" x14ac:dyDescent="0.2"/>
    <row r="368" ht="18.75" customHeight="1" x14ac:dyDescent="0.2"/>
    <row r="369" ht="18.75" customHeight="1" x14ac:dyDescent="0.2"/>
    <row r="370" ht="18.75" customHeight="1" x14ac:dyDescent="0.2"/>
    <row r="371" ht="18.75" customHeight="1" x14ac:dyDescent="0.2"/>
    <row r="372" ht="18.75" customHeight="1" x14ac:dyDescent="0.2"/>
    <row r="373" ht="18.75" customHeight="1" x14ac:dyDescent="0.2"/>
    <row r="374" ht="18.75" customHeight="1" x14ac:dyDescent="0.2"/>
    <row r="375" ht="18.75" customHeight="1" x14ac:dyDescent="0.2"/>
    <row r="376" ht="18.75" customHeight="1" x14ac:dyDescent="0.2"/>
    <row r="377" ht="18.75" customHeight="1" x14ac:dyDescent="0.2"/>
    <row r="378" ht="18.75" customHeight="1" x14ac:dyDescent="0.2"/>
    <row r="379" ht="18.75" customHeight="1" x14ac:dyDescent="0.2"/>
    <row r="380" ht="18.75" customHeight="1" x14ac:dyDescent="0.2"/>
    <row r="381" ht="18.75" customHeight="1" x14ac:dyDescent="0.2"/>
    <row r="382" ht="18.75" customHeight="1" x14ac:dyDescent="0.2"/>
    <row r="383" ht="18.75" customHeight="1" x14ac:dyDescent="0.2"/>
    <row r="384" ht="18.75" customHeight="1" x14ac:dyDescent="0.2"/>
    <row r="385" ht="18.75" customHeight="1" x14ac:dyDescent="0.2"/>
    <row r="386" ht="18.75" customHeight="1" x14ac:dyDescent="0.2"/>
    <row r="387" ht="18.75" customHeight="1" x14ac:dyDescent="0.2"/>
    <row r="388" ht="18.75" customHeight="1" x14ac:dyDescent="0.2"/>
    <row r="389" ht="18.75" customHeight="1" x14ac:dyDescent="0.2"/>
    <row r="390" ht="18.75" customHeight="1" x14ac:dyDescent="0.2"/>
    <row r="391" ht="18.75" customHeight="1" x14ac:dyDescent="0.2"/>
    <row r="392" ht="18.75" customHeight="1" x14ac:dyDescent="0.2"/>
    <row r="393" ht="18.75" customHeight="1" x14ac:dyDescent="0.2"/>
    <row r="394" ht="18.75" customHeight="1" x14ac:dyDescent="0.2"/>
    <row r="395" ht="18.75" customHeight="1" x14ac:dyDescent="0.2"/>
    <row r="396" ht="18.75" customHeight="1" x14ac:dyDescent="0.2"/>
    <row r="397" ht="18.75" customHeight="1" x14ac:dyDescent="0.2"/>
    <row r="398" ht="18.75" customHeight="1" x14ac:dyDescent="0.2"/>
    <row r="399" ht="18.75" customHeight="1" x14ac:dyDescent="0.2"/>
    <row r="400" ht="18.75" customHeight="1" x14ac:dyDescent="0.2"/>
    <row r="401" ht="18.75" customHeight="1" x14ac:dyDescent="0.2"/>
    <row r="402" ht="18.75" customHeight="1" x14ac:dyDescent="0.2"/>
    <row r="403" ht="18.75" customHeight="1" x14ac:dyDescent="0.2"/>
    <row r="404" ht="18.75" customHeight="1" x14ac:dyDescent="0.2"/>
    <row r="405" ht="18.75" customHeight="1" x14ac:dyDescent="0.2"/>
    <row r="406" ht="18.75" customHeight="1" x14ac:dyDescent="0.2"/>
    <row r="407" ht="18.75" customHeight="1" x14ac:dyDescent="0.2"/>
    <row r="408" ht="18.75" customHeight="1" x14ac:dyDescent="0.2"/>
    <row r="409" ht="18.75" customHeight="1" x14ac:dyDescent="0.2"/>
    <row r="410" ht="18.75" customHeight="1" x14ac:dyDescent="0.2"/>
    <row r="411" ht="18.75" customHeight="1" x14ac:dyDescent="0.2"/>
    <row r="412" ht="18.75" customHeight="1" x14ac:dyDescent="0.2"/>
    <row r="413" ht="18.75" customHeight="1" x14ac:dyDescent="0.2"/>
    <row r="414" ht="18.75" customHeight="1" x14ac:dyDescent="0.2"/>
    <row r="415" ht="18.75" customHeight="1" x14ac:dyDescent="0.2"/>
    <row r="416" ht="18.75" customHeight="1" x14ac:dyDescent="0.2"/>
    <row r="417" ht="18.75" customHeight="1" x14ac:dyDescent="0.2"/>
    <row r="418" ht="18.75" customHeight="1" x14ac:dyDescent="0.2"/>
    <row r="419" ht="18.75" customHeight="1" x14ac:dyDescent="0.2"/>
    <row r="420" ht="18.75" customHeight="1" x14ac:dyDescent="0.2"/>
    <row r="421" ht="18.75" customHeight="1" x14ac:dyDescent="0.2"/>
    <row r="422" ht="18.75" customHeight="1" x14ac:dyDescent="0.2"/>
    <row r="423" ht="18.75" customHeight="1" x14ac:dyDescent="0.2"/>
    <row r="424" ht="18.75" customHeight="1" x14ac:dyDescent="0.2"/>
    <row r="425" ht="18.75" customHeight="1" x14ac:dyDescent="0.2"/>
    <row r="426" ht="18.75" customHeight="1" x14ac:dyDescent="0.2"/>
    <row r="427" ht="18.75" customHeight="1" x14ac:dyDescent="0.2"/>
    <row r="428" ht="18.75" customHeight="1" x14ac:dyDescent="0.2"/>
    <row r="429" ht="18.75" customHeight="1" x14ac:dyDescent="0.2"/>
    <row r="430" ht="18.75" customHeight="1" x14ac:dyDescent="0.2"/>
    <row r="431" ht="18.75" customHeight="1" x14ac:dyDescent="0.2"/>
    <row r="432" ht="18.75" customHeight="1" x14ac:dyDescent="0.2"/>
    <row r="433" ht="18.75" customHeight="1" x14ac:dyDescent="0.2"/>
    <row r="434" ht="18.75" customHeight="1" x14ac:dyDescent="0.2"/>
    <row r="435" ht="18.75" customHeight="1" x14ac:dyDescent="0.2"/>
    <row r="436" ht="18.75" customHeight="1" x14ac:dyDescent="0.2"/>
    <row r="437" ht="18.75" customHeight="1" x14ac:dyDescent="0.2"/>
    <row r="438" ht="18.75" customHeight="1" x14ac:dyDescent="0.2"/>
    <row r="439" ht="18.75" customHeight="1" x14ac:dyDescent="0.2"/>
    <row r="440" ht="18.75" customHeight="1" x14ac:dyDescent="0.2"/>
    <row r="441" ht="18.75" customHeight="1" x14ac:dyDescent="0.2"/>
    <row r="442" ht="18.75" customHeight="1" x14ac:dyDescent="0.2"/>
    <row r="443" ht="18.75" customHeight="1" x14ac:dyDescent="0.2"/>
    <row r="444" ht="18.75" customHeight="1" x14ac:dyDescent="0.2"/>
    <row r="445" ht="18.75" customHeight="1" x14ac:dyDescent="0.2"/>
    <row r="446" ht="18.75" customHeight="1" x14ac:dyDescent="0.2"/>
    <row r="447" ht="18.75" customHeight="1" x14ac:dyDescent="0.2"/>
    <row r="448" ht="18.75" customHeight="1" x14ac:dyDescent="0.2"/>
    <row r="449" ht="18.75" customHeight="1" x14ac:dyDescent="0.2"/>
    <row r="450" ht="18.75" customHeight="1" x14ac:dyDescent="0.2"/>
    <row r="451" ht="18.75" customHeight="1" x14ac:dyDescent="0.2"/>
    <row r="452" ht="18.75" customHeight="1" x14ac:dyDescent="0.2"/>
    <row r="453" ht="18.75" customHeight="1" x14ac:dyDescent="0.2"/>
    <row r="454" ht="18.75" customHeight="1" x14ac:dyDescent="0.2"/>
    <row r="455" ht="18.75" customHeight="1" x14ac:dyDescent="0.2"/>
    <row r="456" ht="18.75" customHeight="1" x14ac:dyDescent="0.2"/>
    <row r="457" ht="18.75" customHeight="1" x14ac:dyDescent="0.2"/>
    <row r="458" ht="18.75" customHeight="1" x14ac:dyDescent="0.2"/>
    <row r="459" ht="18.75" customHeight="1" x14ac:dyDescent="0.2"/>
    <row r="460" ht="18.75" customHeight="1" x14ac:dyDescent="0.2"/>
    <row r="461" ht="18.75" customHeight="1" x14ac:dyDescent="0.2"/>
    <row r="462" ht="18.75" customHeight="1" x14ac:dyDescent="0.2"/>
    <row r="463" ht="18.75" customHeight="1" x14ac:dyDescent="0.2"/>
    <row r="464" ht="18.75" customHeight="1" x14ac:dyDescent="0.2"/>
    <row r="465" ht="18.75" customHeight="1" x14ac:dyDescent="0.2"/>
    <row r="466" ht="18.75" customHeight="1" x14ac:dyDescent="0.2"/>
    <row r="467" ht="18.75" customHeight="1" x14ac:dyDescent="0.2"/>
    <row r="468" ht="18.75" customHeight="1" x14ac:dyDescent="0.2"/>
    <row r="469" ht="18.75" customHeight="1" x14ac:dyDescent="0.2"/>
    <row r="470" ht="18.75" customHeight="1" x14ac:dyDescent="0.2"/>
    <row r="471" ht="18.75" customHeight="1" x14ac:dyDescent="0.2"/>
    <row r="472" ht="18.75" customHeight="1" x14ac:dyDescent="0.2"/>
    <row r="473" ht="18.75" customHeight="1" x14ac:dyDescent="0.2"/>
    <row r="474" ht="18.75" customHeight="1" x14ac:dyDescent="0.2"/>
    <row r="475" ht="18.75" customHeight="1" x14ac:dyDescent="0.2"/>
    <row r="476" ht="18.75" customHeight="1" x14ac:dyDescent="0.2"/>
    <row r="477" ht="18.75" customHeight="1" x14ac:dyDescent="0.2"/>
    <row r="478" ht="18.75" customHeight="1" x14ac:dyDescent="0.2"/>
    <row r="479" ht="18.75" customHeight="1" x14ac:dyDescent="0.2"/>
    <row r="480" ht="18.75" customHeight="1" x14ac:dyDescent="0.2"/>
    <row r="481" ht="18.75" customHeight="1" x14ac:dyDescent="0.2"/>
    <row r="482" ht="18.75" customHeight="1" x14ac:dyDescent="0.2"/>
    <row r="483" ht="18.75" customHeight="1" x14ac:dyDescent="0.2"/>
    <row r="484" ht="18.75" customHeight="1" x14ac:dyDescent="0.2"/>
    <row r="485" ht="18.75" customHeight="1" x14ac:dyDescent="0.2"/>
    <row r="486" ht="18.75" customHeight="1" x14ac:dyDescent="0.2"/>
    <row r="487" ht="18.75" customHeight="1" x14ac:dyDescent="0.2"/>
    <row r="488" ht="18.75" customHeight="1" x14ac:dyDescent="0.2"/>
    <row r="489" ht="18.75" customHeight="1" x14ac:dyDescent="0.2"/>
    <row r="490" ht="18.75" customHeight="1" x14ac:dyDescent="0.2"/>
    <row r="491" ht="18.75" customHeight="1" x14ac:dyDescent="0.2"/>
    <row r="492" ht="18.75" customHeight="1" x14ac:dyDescent="0.2"/>
    <row r="493" ht="18.75" customHeight="1" x14ac:dyDescent="0.2"/>
    <row r="494" ht="18.75" customHeight="1" x14ac:dyDescent="0.2"/>
    <row r="495" ht="18.75" customHeight="1" x14ac:dyDescent="0.2"/>
    <row r="496" ht="18.75" customHeight="1" x14ac:dyDescent="0.2"/>
    <row r="497" ht="18.75" customHeight="1" x14ac:dyDescent="0.2"/>
    <row r="498" ht="18.75" customHeight="1" x14ac:dyDescent="0.2"/>
    <row r="499" ht="18.75" customHeight="1" x14ac:dyDescent="0.2"/>
    <row r="500" ht="18.75" customHeight="1" x14ac:dyDescent="0.2"/>
    <row r="501" ht="18.75" customHeight="1" x14ac:dyDescent="0.2"/>
    <row r="502" ht="18.75" customHeight="1" x14ac:dyDescent="0.2"/>
    <row r="503" ht="18.75" customHeight="1" x14ac:dyDescent="0.2"/>
    <row r="504" ht="18.75" customHeight="1" x14ac:dyDescent="0.2"/>
    <row r="505" ht="18.75" customHeight="1" x14ac:dyDescent="0.2"/>
    <row r="506" ht="18.75" customHeight="1" x14ac:dyDescent="0.2"/>
    <row r="507" ht="18.75" customHeight="1" x14ac:dyDescent="0.2"/>
    <row r="508" ht="18.75" customHeight="1" x14ac:dyDescent="0.2"/>
    <row r="509" ht="18.75" customHeight="1" x14ac:dyDescent="0.2"/>
    <row r="510" ht="18.75" customHeight="1" x14ac:dyDescent="0.2"/>
    <row r="511" ht="18.75" customHeight="1" x14ac:dyDescent="0.2"/>
    <row r="512" ht="18.75" customHeight="1" x14ac:dyDescent="0.2"/>
    <row r="513" ht="18.75" customHeight="1" x14ac:dyDescent="0.2"/>
    <row r="514" ht="18.75" customHeight="1" x14ac:dyDescent="0.2"/>
    <row r="515" ht="18.75" customHeight="1" x14ac:dyDescent="0.2"/>
    <row r="516" ht="18.75" customHeight="1" x14ac:dyDescent="0.2"/>
    <row r="517" ht="18.75" customHeight="1" x14ac:dyDescent="0.2"/>
    <row r="518" ht="18.75" customHeight="1" x14ac:dyDescent="0.2"/>
    <row r="519" ht="18.75" customHeight="1" x14ac:dyDescent="0.2"/>
    <row r="520" ht="18.75" customHeight="1" x14ac:dyDescent="0.2"/>
    <row r="521" ht="18.75" customHeight="1" x14ac:dyDescent="0.2"/>
    <row r="522" ht="18.75" customHeight="1" x14ac:dyDescent="0.2"/>
    <row r="523" ht="18.75" customHeight="1" x14ac:dyDescent="0.2"/>
    <row r="524" ht="18.75" customHeight="1" x14ac:dyDescent="0.2"/>
    <row r="525" ht="18.75" customHeight="1" x14ac:dyDescent="0.2"/>
    <row r="526" ht="18.75" customHeight="1" x14ac:dyDescent="0.2"/>
    <row r="527" ht="18.75" customHeight="1" x14ac:dyDescent="0.2"/>
    <row r="528" ht="18.75" customHeight="1" x14ac:dyDescent="0.2"/>
    <row r="529" ht="18.75" customHeight="1" x14ac:dyDescent="0.2"/>
    <row r="530" ht="18.75" customHeight="1" x14ac:dyDescent="0.2"/>
    <row r="531" ht="18.75" customHeight="1" x14ac:dyDescent="0.2"/>
    <row r="532" ht="18.75" customHeight="1" x14ac:dyDescent="0.2"/>
    <row r="533" ht="18.75" customHeight="1" x14ac:dyDescent="0.2"/>
    <row r="534" ht="18.75" customHeight="1" x14ac:dyDescent="0.2"/>
    <row r="535" ht="18.75" customHeight="1" x14ac:dyDescent="0.2"/>
    <row r="536" ht="18.75" customHeight="1" x14ac:dyDescent="0.2"/>
    <row r="537" ht="18.75" customHeight="1" x14ac:dyDescent="0.2"/>
    <row r="538" ht="18.75" customHeight="1" x14ac:dyDescent="0.2"/>
    <row r="539" ht="18.75" customHeight="1" x14ac:dyDescent="0.2"/>
    <row r="540" ht="18.75" customHeight="1" x14ac:dyDescent="0.2"/>
    <row r="541" ht="18.75" customHeight="1" x14ac:dyDescent="0.2"/>
    <row r="542" ht="18.75" customHeight="1" x14ac:dyDescent="0.2"/>
    <row r="543" ht="18.75" customHeight="1" x14ac:dyDescent="0.2"/>
    <row r="544" ht="18.75" customHeight="1" x14ac:dyDescent="0.2"/>
    <row r="545" ht="18.75" customHeight="1" x14ac:dyDescent="0.2"/>
    <row r="546" ht="18.75" customHeight="1" x14ac:dyDescent="0.2"/>
    <row r="547" ht="18.75" customHeight="1" x14ac:dyDescent="0.2"/>
    <row r="548" ht="18.75" customHeight="1" x14ac:dyDescent="0.2"/>
    <row r="549" ht="18.75" customHeight="1" x14ac:dyDescent="0.2"/>
    <row r="550" ht="18.75" customHeight="1" x14ac:dyDescent="0.2"/>
    <row r="551" ht="18.75" customHeight="1" x14ac:dyDescent="0.2"/>
    <row r="552" ht="18.75" customHeight="1" x14ac:dyDescent="0.2"/>
    <row r="553" ht="18.75" customHeight="1" x14ac:dyDescent="0.2"/>
    <row r="554" ht="18.75" customHeight="1" x14ac:dyDescent="0.2"/>
    <row r="555" ht="18.75" customHeight="1" x14ac:dyDescent="0.2"/>
    <row r="556" ht="18.75" customHeight="1" x14ac:dyDescent="0.2"/>
    <row r="557" ht="18.75" customHeight="1" x14ac:dyDescent="0.2"/>
    <row r="558" ht="18.75" customHeight="1" x14ac:dyDescent="0.2"/>
    <row r="559" ht="18.75" customHeight="1" x14ac:dyDescent="0.2"/>
    <row r="560" ht="18.75" customHeight="1" x14ac:dyDescent="0.2"/>
    <row r="561" ht="18.75" customHeight="1" x14ac:dyDescent="0.2"/>
    <row r="562" ht="18.75" customHeight="1" x14ac:dyDescent="0.2"/>
    <row r="563" ht="18.75" customHeight="1" x14ac:dyDescent="0.2"/>
    <row r="564" ht="18.75" customHeight="1" x14ac:dyDescent="0.2"/>
    <row r="565" ht="18.75" customHeight="1" x14ac:dyDescent="0.2"/>
    <row r="566" ht="18.75" customHeight="1" x14ac:dyDescent="0.2"/>
    <row r="567" ht="18.75" customHeight="1" x14ac:dyDescent="0.2"/>
    <row r="568" ht="18.75" customHeight="1" x14ac:dyDescent="0.2"/>
    <row r="569" ht="18.75" customHeight="1" x14ac:dyDescent="0.2"/>
    <row r="570" ht="18.75" customHeight="1" x14ac:dyDescent="0.2"/>
    <row r="571" ht="18.75" customHeight="1" x14ac:dyDescent="0.2"/>
    <row r="572" ht="18.75" customHeight="1" x14ac:dyDescent="0.2"/>
    <row r="573" ht="18.75" customHeight="1" x14ac:dyDescent="0.2"/>
    <row r="574" ht="18.75" customHeight="1" x14ac:dyDescent="0.2"/>
    <row r="575" ht="18.75" customHeight="1" x14ac:dyDescent="0.2"/>
    <row r="576" ht="18.75" customHeight="1" x14ac:dyDescent="0.2"/>
    <row r="577" ht="18.75" customHeight="1" x14ac:dyDescent="0.2"/>
    <row r="578" ht="18.75" customHeight="1" x14ac:dyDescent="0.2"/>
    <row r="579" ht="18.75" customHeight="1" x14ac:dyDescent="0.2"/>
    <row r="580" ht="18.75" customHeight="1" x14ac:dyDescent="0.2"/>
    <row r="581" ht="18.75" customHeight="1" x14ac:dyDescent="0.2"/>
    <row r="582" ht="18.75" customHeight="1" x14ac:dyDescent="0.2"/>
    <row r="583" ht="18.75" customHeight="1" x14ac:dyDescent="0.2"/>
    <row r="584" ht="18.75" customHeight="1" x14ac:dyDescent="0.2"/>
    <row r="585" ht="18.75" customHeight="1" x14ac:dyDescent="0.2"/>
    <row r="586" ht="18.75" customHeight="1" x14ac:dyDescent="0.2"/>
    <row r="587" ht="18.75" customHeight="1" x14ac:dyDescent="0.2"/>
    <row r="588" ht="18.75" customHeight="1" x14ac:dyDescent="0.2"/>
    <row r="589" ht="18.75" customHeight="1" x14ac:dyDescent="0.2"/>
    <row r="590" ht="18.75" customHeight="1" x14ac:dyDescent="0.2"/>
    <row r="591" ht="18.75" customHeight="1" x14ac:dyDescent="0.2"/>
    <row r="592" ht="18.75" customHeight="1" x14ac:dyDescent="0.2"/>
    <row r="593" ht="18.75" customHeight="1" x14ac:dyDescent="0.2"/>
    <row r="594" ht="18.75" customHeight="1" x14ac:dyDescent="0.2"/>
    <row r="595" ht="18.75" customHeight="1" x14ac:dyDescent="0.2"/>
    <row r="596" ht="18.75" customHeight="1" x14ac:dyDescent="0.2"/>
    <row r="597" ht="18.75" customHeight="1" x14ac:dyDescent="0.2"/>
    <row r="598" ht="18.75" customHeight="1" x14ac:dyDescent="0.2"/>
    <row r="599" ht="18.75" customHeight="1" x14ac:dyDescent="0.2"/>
    <row r="600" ht="18.75" customHeight="1" x14ac:dyDescent="0.2"/>
    <row r="601" ht="18.75" customHeight="1" x14ac:dyDescent="0.2"/>
    <row r="602" ht="18.75" customHeight="1" x14ac:dyDescent="0.2"/>
    <row r="603" ht="18.75" customHeight="1" x14ac:dyDescent="0.2"/>
    <row r="604" ht="18.75" customHeight="1" x14ac:dyDescent="0.2"/>
    <row r="605" ht="18.75" customHeight="1" x14ac:dyDescent="0.2"/>
    <row r="606" ht="18.75" customHeight="1" x14ac:dyDescent="0.2"/>
    <row r="607" ht="18.75" customHeight="1" x14ac:dyDescent="0.2"/>
    <row r="608" ht="18.75" customHeight="1" x14ac:dyDescent="0.2"/>
    <row r="609" ht="18.75" customHeight="1" x14ac:dyDescent="0.2"/>
    <row r="610" ht="18.75" customHeight="1" x14ac:dyDescent="0.2"/>
    <row r="611" ht="18.75" customHeight="1" x14ac:dyDescent="0.2"/>
    <row r="612" ht="18.75" customHeight="1" x14ac:dyDescent="0.2"/>
    <row r="613" ht="18.75" customHeight="1" x14ac:dyDescent="0.2"/>
    <row r="614" ht="18.75" customHeight="1" x14ac:dyDescent="0.2"/>
    <row r="615" ht="18.75" customHeight="1" x14ac:dyDescent="0.2"/>
    <row r="616" ht="18.75" customHeight="1" x14ac:dyDescent="0.2"/>
    <row r="617" ht="18.75" customHeight="1" x14ac:dyDescent="0.2"/>
    <row r="618" ht="18.75" customHeight="1" x14ac:dyDescent="0.2"/>
    <row r="619" ht="18.75" customHeight="1" x14ac:dyDescent="0.2"/>
    <row r="620" ht="18.75" customHeight="1" x14ac:dyDescent="0.2"/>
    <row r="621" ht="18.75" customHeight="1" x14ac:dyDescent="0.2"/>
    <row r="622" ht="18.75" customHeight="1" x14ac:dyDescent="0.2"/>
    <row r="623" ht="18.75" customHeight="1" x14ac:dyDescent="0.2"/>
    <row r="624" ht="18.75" customHeight="1" x14ac:dyDescent="0.2"/>
    <row r="625" ht="18.75" customHeight="1" x14ac:dyDescent="0.2"/>
    <row r="626" ht="18.75" customHeight="1" x14ac:dyDescent="0.2"/>
    <row r="627" ht="18.75" customHeight="1" x14ac:dyDescent="0.2"/>
    <row r="628" ht="18.75" customHeight="1" x14ac:dyDescent="0.2"/>
    <row r="629" ht="18.75" customHeight="1" x14ac:dyDescent="0.2"/>
    <row r="630" ht="18.75" customHeight="1" x14ac:dyDescent="0.2"/>
    <row r="631" ht="18.75" customHeight="1" x14ac:dyDescent="0.2"/>
    <row r="632" ht="18.75" customHeight="1" x14ac:dyDescent="0.2"/>
    <row r="633" ht="18.75" customHeight="1" x14ac:dyDescent="0.2"/>
    <row r="634" ht="18.75" customHeight="1" x14ac:dyDescent="0.2"/>
    <row r="635" ht="18.75" customHeight="1" x14ac:dyDescent="0.2"/>
    <row r="636" ht="18.75" customHeight="1" x14ac:dyDescent="0.2"/>
    <row r="637" ht="18.75" customHeight="1" x14ac:dyDescent="0.2"/>
    <row r="638" ht="18.75" customHeight="1" x14ac:dyDescent="0.2"/>
    <row r="639" ht="18.75" customHeight="1" x14ac:dyDescent="0.2"/>
    <row r="640" ht="18.75" customHeight="1" x14ac:dyDescent="0.2"/>
    <row r="641" ht="18.75" customHeight="1" x14ac:dyDescent="0.2"/>
    <row r="642" ht="18.75" customHeight="1" x14ac:dyDescent="0.2"/>
    <row r="643" ht="18.75" customHeight="1" x14ac:dyDescent="0.2"/>
    <row r="644" ht="18.75" customHeight="1" x14ac:dyDescent="0.2"/>
    <row r="645" ht="18.75" customHeight="1" x14ac:dyDescent="0.2"/>
    <row r="646" ht="18.75" customHeight="1" x14ac:dyDescent="0.2"/>
    <row r="647" ht="18.75" customHeight="1" x14ac:dyDescent="0.2"/>
    <row r="648" ht="18.75" customHeight="1" x14ac:dyDescent="0.2"/>
    <row r="649" ht="18.75" customHeight="1" x14ac:dyDescent="0.2"/>
    <row r="650" ht="18.75" customHeight="1" x14ac:dyDescent="0.2"/>
    <row r="651" ht="18.75" customHeight="1" x14ac:dyDescent="0.2"/>
    <row r="652" ht="18.75" customHeight="1" x14ac:dyDescent="0.2"/>
    <row r="653" ht="18.75" customHeight="1" x14ac:dyDescent="0.2"/>
    <row r="654" ht="18.75" customHeight="1" x14ac:dyDescent="0.2"/>
    <row r="655" ht="18.75" customHeight="1" x14ac:dyDescent="0.2"/>
    <row r="656" ht="18.75" customHeight="1" x14ac:dyDescent="0.2"/>
    <row r="657" ht="18.75" customHeight="1" x14ac:dyDescent="0.2"/>
    <row r="658" ht="18.75" customHeight="1" x14ac:dyDescent="0.2"/>
    <row r="659" ht="18.75" customHeight="1" x14ac:dyDescent="0.2"/>
    <row r="660" ht="18.75" customHeight="1" x14ac:dyDescent="0.2"/>
    <row r="661" ht="18.75" customHeight="1" x14ac:dyDescent="0.2"/>
    <row r="662" ht="18.75" customHeight="1" x14ac:dyDescent="0.2"/>
    <row r="663" ht="18.75" customHeight="1" x14ac:dyDescent="0.2"/>
    <row r="664" ht="18.75" customHeight="1" x14ac:dyDescent="0.2"/>
    <row r="665" ht="18.75" customHeight="1" x14ac:dyDescent="0.2"/>
    <row r="666" ht="18.75" customHeight="1" x14ac:dyDescent="0.2"/>
    <row r="667" ht="18.75" customHeight="1" x14ac:dyDescent="0.2"/>
    <row r="668" ht="18.75" customHeight="1" x14ac:dyDescent="0.2"/>
    <row r="669" ht="18.75" customHeight="1" x14ac:dyDescent="0.2"/>
    <row r="670" ht="18.75" customHeight="1" x14ac:dyDescent="0.2"/>
    <row r="671" ht="18.75" customHeight="1" x14ac:dyDescent="0.2"/>
    <row r="672" ht="18.75" customHeight="1" x14ac:dyDescent="0.2"/>
    <row r="673" ht="18.75" customHeight="1" x14ac:dyDescent="0.2"/>
    <row r="674" ht="18.75" customHeight="1" x14ac:dyDescent="0.2"/>
    <row r="675" ht="18.75" customHeight="1" x14ac:dyDescent="0.2"/>
    <row r="676" ht="18.75" customHeight="1" x14ac:dyDescent="0.2"/>
    <row r="677" ht="18.75" customHeight="1" x14ac:dyDescent="0.2"/>
    <row r="678" ht="18.75" customHeight="1" x14ac:dyDescent="0.2"/>
    <row r="679" ht="18.75" customHeight="1" x14ac:dyDescent="0.2"/>
    <row r="680" ht="18.75" customHeight="1" x14ac:dyDescent="0.2"/>
    <row r="681" ht="18.75" customHeight="1" x14ac:dyDescent="0.2"/>
    <row r="682" ht="18.75" customHeight="1" x14ac:dyDescent="0.2"/>
    <row r="683" ht="18.75" customHeight="1" x14ac:dyDescent="0.2"/>
    <row r="684" ht="18.75" customHeight="1" x14ac:dyDescent="0.2"/>
    <row r="685" ht="18.75" customHeight="1" x14ac:dyDescent="0.2"/>
    <row r="686" ht="18.75" customHeight="1" x14ac:dyDescent="0.2"/>
    <row r="687" ht="18.75" customHeight="1" x14ac:dyDescent="0.2"/>
    <row r="688" ht="18.75" customHeight="1" x14ac:dyDescent="0.2"/>
    <row r="689" ht="18.75" customHeight="1" x14ac:dyDescent="0.2"/>
    <row r="690" ht="18.75" customHeight="1" x14ac:dyDescent="0.2"/>
    <row r="691" ht="18.75" customHeight="1" x14ac:dyDescent="0.2"/>
    <row r="692" ht="18.75" customHeight="1" x14ac:dyDescent="0.2"/>
    <row r="693" ht="18.75" customHeight="1" x14ac:dyDescent="0.2"/>
    <row r="694" ht="18.75" customHeight="1" x14ac:dyDescent="0.2"/>
    <row r="695" ht="18.75" customHeight="1" x14ac:dyDescent="0.2"/>
    <row r="696" ht="18.75" customHeight="1" x14ac:dyDescent="0.2"/>
    <row r="697" ht="18.75" customHeight="1" x14ac:dyDescent="0.2"/>
    <row r="698" ht="18.75" customHeight="1" x14ac:dyDescent="0.2"/>
    <row r="699" ht="18.75" customHeight="1" x14ac:dyDescent="0.2"/>
    <row r="700" ht="18.75" customHeight="1" x14ac:dyDescent="0.2"/>
    <row r="701" ht="18.75" customHeight="1" x14ac:dyDescent="0.2"/>
    <row r="702" ht="18.75" customHeight="1" x14ac:dyDescent="0.2"/>
    <row r="703" ht="18.75" customHeight="1" x14ac:dyDescent="0.2"/>
    <row r="704" ht="18.75" customHeight="1" x14ac:dyDescent="0.2"/>
    <row r="705" ht="18.75" customHeight="1" x14ac:dyDescent="0.2"/>
    <row r="706" ht="18.75" customHeight="1" x14ac:dyDescent="0.2"/>
    <row r="707" ht="18.75" customHeight="1" x14ac:dyDescent="0.2"/>
    <row r="708" ht="18.75" customHeight="1" x14ac:dyDescent="0.2"/>
    <row r="709" ht="18.75" customHeight="1" x14ac:dyDescent="0.2"/>
    <row r="710" ht="18.75" customHeight="1" x14ac:dyDescent="0.2"/>
    <row r="711" ht="18.75" customHeight="1" x14ac:dyDescent="0.2"/>
    <row r="712" ht="18.75" customHeight="1" x14ac:dyDescent="0.2"/>
    <row r="713" ht="18.75" customHeight="1" x14ac:dyDescent="0.2"/>
    <row r="714" ht="18.75" customHeight="1" x14ac:dyDescent="0.2"/>
    <row r="715" ht="18.75" customHeight="1" x14ac:dyDescent="0.2"/>
    <row r="716" ht="18.75" customHeight="1" x14ac:dyDescent="0.2"/>
    <row r="717" ht="18.75" customHeight="1" x14ac:dyDescent="0.2"/>
    <row r="718" ht="18.75" customHeight="1" x14ac:dyDescent="0.2"/>
    <row r="719" ht="18.75" customHeight="1" x14ac:dyDescent="0.2"/>
    <row r="720" ht="18.75" customHeight="1" x14ac:dyDescent="0.2"/>
    <row r="721" ht="18.75" customHeight="1" x14ac:dyDescent="0.2"/>
    <row r="722" ht="18.75" customHeight="1" x14ac:dyDescent="0.2"/>
    <row r="723" ht="18.75" customHeight="1" x14ac:dyDescent="0.2"/>
    <row r="724" ht="18.75" customHeight="1" x14ac:dyDescent="0.2"/>
    <row r="725" ht="18.75" customHeight="1" x14ac:dyDescent="0.2"/>
    <row r="726" ht="18.75" customHeight="1" x14ac:dyDescent="0.2"/>
    <row r="727" ht="18.75" customHeight="1" x14ac:dyDescent="0.2"/>
    <row r="728" ht="18.75" customHeight="1" x14ac:dyDescent="0.2"/>
    <row r="729" ht="18.75" customHeight="1" x14ac:dyDescent="0.2"/>
    <row r="730" ht="18.75" customHeight="1" x14ac:dyDescent="0.2"/>
    <row r="731" ht="18.75" customHeight="1" x14ac:dyDescent="0.2"/>
    <row r="732" ht="18.75" customHeight="1" x14ac:dyDescent="0.2"/>
    <row r="733" ht="18.75" customHeight="1" x14ac:dyDescent="0.2"/>
    <row r="734" ht="18.75" customHeight="1" x14ac:dyDescent="0.2"/>
    <row r="735" ht="18.75" customHeight="1" x14ac:dyDescent="0.2"/>
    <row r="736" ht="18.75" customHeight="1" x14ac:dyDescent="0.2"/>
    <row r="737" ht="18.75" customHeight="1" x14ac:dyDescent="0.2"/>
    <row r="738" ht="18.75" customHeight="1" x14ac:dyDescent="0.2"/>
    <row r="739" ht="18.75" customHeight="1" x14ac:dyDescent="0.2"/>
    <row r="740" ht="18.75" customHeight="1" x14ac:dyDescent="0.2"/>
    <row r="741" ht="18.75" customHeight="1" x14ac:dyDescent="0.2"/>
    <row r="742" ht="18.75" customHeight="1" x14ac:dyDescent="0.2"/>
    <row r="743" ht="18.75" customHeight="1" x14ac:dyDescent="0.2"/>
    <row r="744" ht="18.75" customHeight="1" x14ac:dyDescent="0.2"/>
    <row r="745" ht="18.75" customHeight="1" x14ac:dyDescent="0.2"/>
    <row r="746" ht="18.75" customHeight="1" x14ac:dyDescent="0.2"/>
    <row r="747" ht="18.75" customHeight="1" x14ac:dyDescent="0.2"/>
    <row r="748" ht="18.75" customHeight="1" x14ac:dyDescent="0.2"/>
    <row r="749" ht="18.75" customHeight="1" x14ac:dyDescent="0.2"/>
    <row r="750" ht="18.75" customHeight="1" x14ac:dyDescent="0.2"/>
    <row r="751" ht="18.75" customHeight="1" x14ac:dyDescent="0.2"/>
    <row r="752" ht="18.75" customHeight="1" x14ac:dyDescent="0.2"/>
    <row r="753" ht="18.75" customHeight="1" x14ac:dyDescent="0.2"/>
    <row r="754" ht="18.75" customHeight="1" x14ac:dyDescent="0.2"/>
    <row r="755" ht="18.75" customHeight="1" x14ac:dyDescent="0.2"/>
    <row r="756" ht="18.75" customHeight="1" x14ac:dyDescent="0.2"/>
    <row r="757" ht="18.75" customHeight="1" x14ac:dyDescent="0.2"/>
    <row r="758" ht="18.75" customHeight="1" x14ac:dyDescent="0.2"/>
    <row r="759" ht="18.75" customHeight="1" x14ac:dyDescent="0.2"/>
    <row r="760" ht="18.75" customHeight="1" x14ac:dyDescent="0.2"/>
    <row r="761" ht="18.75" customHeight="1" x14ac:dyDescent="0.2"/>
    <row r="762" ht="18.75" customHeight="1" x14ac:dyDescent="0.2"/>
    <row r="763" ht="18.75" customHeight="1" x14ac:dyDescent="0.2"/>
    <row r="764" ht="18.75" customHeight="1" x14ac:dyDescent="0.2"/>
    <row r="765" ht="18.75" customHeight="1" x14ac:dyDescent="0.2"/>
    <row r="766" ht="18.75" customHeight="1" x14ac:dyDescent="0.2"/>
    <row r="767" ht="18.75" customHeight="1" x14ac:dyDescent="0.2"/>
    <row r="768" ht="18.75" customHeight="1" x14ac:dyDescent="0.2"/>
    <row r="769" ht="18.75" customHeight="1" x14ac:dyDescent="0.2"/>
    <row r="770" ht="18.75" customHeight="1" x14ac:dyDescent="0.2"/>
    <row r="771" ht="18.75" customHeight="1" x14ac:dyDescent="0.2"/>
    <row r="772" ht="18.75" customHeight="1" x14ac:dyDescent="0.2"/>
    <row r="773" ht="18.75" customHeight="1" x14ac:dyDescent="0.2"/>
    <row r="774" ht="18.75" customHeight="1" x14ac:dyDescent="0.2"/>
    <row r="775" ht="18.75" customHeight="1" x14ac:dyDescent="0.2"/>
    <row r="776" ht="18.75" customHeight="1" x14ac:dyDescent="0.2"/>
    <row r="777" ht="18.75" customHeight="1" x14ac:dyDescent="0.2"/>
    <row r="778" ht="18.75" customHeight="1" x14ac:dyDescent="0.2"/>
    <row r="779" ht="18.75" customHeight="1" x14ac:dyDescent="0.2"/>
    <row r="780" ht="18.75" customHeight="1" x14ac:dyDescent="0.2"/>
    <row r="781" ht="18.75" customHeight="1" x14ac:dyDescent="0.2"/>
    <row r="782" ht="18.75" customHeight="1" x14ac:dyDescent="0.2"/>
    <row r="783" ht="18.75" customHeight="1" x14ac:dyDescent="0.2"/>
    <row r="784" ht="18.75" customHeight="1" x14ac:dyDescent="0.2"/>
    <row r="785" ht="18.75" customHeight="1" x14ac:dyDescent="0.2"/>
    <row r="786" ht="18.75" customHeight="1" x14ac:dyDescent="0.2"/>
    <row r="787" ht="18.75" customHeight="1" x14ac:dyDescent="0.2"/>
    <row r="788" ht="18.75" customHeight="1" x14ac:dyDescent="0.2"/>
    <row r="789" ht="18.75" customHeight="1" x14ac:dyDescent="0.2"/>
    <row r="790" ht="18.75" customHeight="1" x14ac:dyDescent="0.2"/>
    <row r="791" ht="18.75" customHeight="1" x14ac:dyDescent="0.2"/>
    <row r="792" ht="18.75" customHeight="1" x14ac:dyDescent="0.2"/>
    <row r="793" ht="18.75" customHeight="1" x14ac:dyDescent="0.2"/>
    <row r="794" ht="18.75" customHeight="1" x14ac:dyDescent="0.2"/>
    <row r="795" ht="18.75" customHeight="1" x14ac:dyDescent="0.2"/>
    <row r="796" ht="18.75" customHeight="1" x14ac:dyDescent="0.2"/>
    <row r="797" ht="18.75" customHeight="1" x14ac:dyDescent="0.2"/>
    <row r="798" ht="18.75" customHeight="1" x14ac:dyDescent="0.2"/>
    <row r="799" ht="18.75" customHeight="1" x14ac:dyDescent="0.2"/>
    <row r="800" ht="18.75" customHeight="1" x14ac:dyDescent="0.2"/>
    <row r="801" ht="18.75" customHeight="1" x14ac:dyDescent="0.2"/>
    <row r="802" ht="18.75" customHeight="1" x14ac:dyDescent="0.2"/>
    <row r="803" ht="18.75" customHeight="1" x14ac:dyDescent="0.2"/>
    <row r="804" ht="18.75" customHeight="1" x14ac:dyDescent="0.2"/>
    <row r="805" ht="18.75" customHeight="1" x14ac:dyDescent="0.2"/>
    <row r="806" ht="18.75" customHeight="1" x14ac:dyDescent="0.2"/>
    <row r="807" ht="18.75" customHeight="1" x14ac:dyDescent="0.2"/>
    <row r="808" ht="18.75" customHeight="1" x14ac:dyDescent="0.2"/>
    <row r="809" ht="18.75" customHeight="1" x14ac:dyDescent="0.2"/>
    <row r="810" ht="18.75" customHeight="1" x14ac:dyDescent="0.2"/>
    <row r="811" ht="18.75" customHeight="1" x14ac:dyDescent="0.2"/>
    <row r="812" ht="18.75" customHeight="1" x14ac:dyDescent="0.2"/>
    <row r="813" ht="18.75" customHeight="1" x14ac:dyDescent="0.2"/>
    <row r="814" ht="18.75" customHeight="1" x14ac:dyDescent="0.2"/>
    <row r="815" ht="18.75" customHeight="1" x14ac:dyDescent="0.2"/>
    <row r="816" ht="18.75" customHeight="1" x14ac:dyDescent="0.2"/>
    <row r="817" ht="18.75" customHeight="1" x14ac:dyDescent="0.2"/>
    <row r="818" ht="18.75" customHeight="1" x14ac:dyDescent="0.2"/>
    <row r="819" ht="18.75" customHeight="1" x14ac:dyDescent="0.2"/>
    <row r="820" ht="18.75" customHeight="1" x14ac:dyDescent="0.2"/>
    <row r="821" ht="18.75" customHeight="1" x14ac:dyDescent="0.2"/>
    <row r="822" ht="18.75" customHeight="1" x14ac:dyDescent="0.2"/>
    <row r="823" ht="18.75" customHeight="1" x14ac:dyDescent="0.2"/>
    <row r="824" ht="18.75" customHeight="1" x14ac:dyDescent="0.2"/>
    <row r="825" ht="18.75" customHeight="1" x14ac:dyDescent="0.2"/>
    <row r="826" ht="18.75" customHeight="1" x14ac:dyDescent="0.2"/>
    <row r="827" ht="18.75" customHeight="1" x14ac:dyDescent="0.2"/>
    <row r="828" ht="18.75" customHeight="1" x14ac:dyDescent="0.2"/>
    <row r="829" ht="18.75" customHeight="1" x14ac:dyDescent="0.2"/>
    <row r="830" ht="18.75" customHeight="1" x14ac:dyDescent="0.2"/>
    <row r="831" ht="18.75" customHeight="1" x14ac:dyDescent="0.2"/>
    <row r="832" ht="18.75" customHeight="1" x14ac:dyDescent="0.2"/>
    <row r="833" ht="18.75" customHeight="1" x14ac:dyDescent="0.2"/>
    <row r="834" ht="18.75" customHeight="1" x14ac:dyDescent="0.2"/>
    <row r="835" ht="18.75" customHeight="1" x14ac:dyDescent="0.2"/>
    <row r="836" ht="18.75" customHeight="1" x14ac:dyDescent="0.2"/>
    <row r="837" ht="18.75" customHeight="1" x14ac:dyDescent="0.2"/>
    <row r="838" ht="18.75" customHeight="1" x14ac:dyDescent="0.2"/>
    <row r="839" ht="18.75" customHeight="1" x14ac:dyDescent="0.2"/>
    <row r="840" ht="18.75" customHeight="1" x14ac:dyDescent="0.2"/>
    <row r="841" ht="18.75" customHeight="1" x14ac:dyDescent="0.2"/>
    <row r="842" ht="18.75" customHeight="1" x14ac:dyDescent="0.2"/>
    <row r="843" ht="18.75" customHeight="1" x14ac:dyDescent="0.2"/>
    <row r="844" ht="18.75" customHeight="1" x14ac:dyDescent="0.2"/>
    <row r="845" ht="18.75" customHeight="1" x14ac:dyDescent="0.2"/>
    <row r="846" ht="18.75" customHeight="1" x14ac:dyDescent="0.2"/>
    <row r="847" ht="18.75" customHeight="1" x14ac:dyDescent="0.2"/>
    <row r="848" ht="18.75" customHeight="1" x14ac:dyDescent="0.2"/>
    <row r="849" ht="18.75" customHeight="1" x14ac:dyDescent="0.2"/>
    <row r="850" ht="18.75" customHeight="1" x14ac:dyDescent="0.2"/>
    <row r="851" ht="18.75" customHeight="1" x14ac:dyDescent="0.2"/>
    <row r="852" ht="18.75" customHeight="1" x14ac:dyDescent="0.2"/>
    <row r="853" ht="18.75" customHeight="1" x14ac:dyDescent="0.2"/>
    <row r="854" ht="18.75" customHeight="1" x14ac:dyDescent="0.2"/>
    <row r="855" ht="18.75" customHeight="1" x14ac:dyDescent="0.2"/>
    <row r="856" ht="18.75" customHeight="1" x14ac:dyDescent="0.2"/>
    <row r="857" ht="18.75" customHeight="1" x14ac:dyDescent="0.2"/>
    <row r="858" ht="18.75" customHeight="1" x14ac:dyDescent="0.2"/>
    <row r="859" ht="18.75" customHeight="1" x14ac:dyDescent="0.2"/>
    <row r="860" ht="18.75" customHeight="1" x14ac:dyDescent="0.2"/>
    <row r="861" ht="18.75" customHeight="1" x14ac:dyDescent="0.2"/>
    <row r="862" ht="18.75" customHeight="1" x14ac:dyDescent="0.2"/>
    <row r="863" ht="18.75" customHeight="1" x14ac:dyDescent="0.2"/>
    <row r="864" ht="18.75" customHeight="1" x14ac:dyDescent="0.2"/>
    <row r="865" ht="18.75" customHeight="1" x14ac:dyDescent="0.2"/>
    <row r="866" ht="18.75" customHeight="1" x14ac:dyDescent="0.2"/>
    <row r="867" ht="18.75" customHeight="1" x14ac:dyDescent="0.2"/>
    <row r="868" ht="18.75" customHeight="1" x14ac:dyDescent="0.2"/>
    <row r="869" ht="18.75" customHeight="1" x14ac:dyDescent="0.2"/>
    <row r="870" ht="18.75" customHeight="1" x14ac:dyDescent="0.2"/>
    <row r="871" ht="18.75" customHeight="1" x14ac:dyDescent="0.2"/>
    <row r="872" ht="18.75" customHeight="1" x14ac:dyDescent="0.2"/>
    <row r="873" ht="18.75" customHeight="1" x14ac:dyDescent="0.2"/>
    <row r="874" ht="18.75" customHeight="1" x14ac:dyDescent="0.2"/>
    <row r="875" ht="18.75" customHeight="1" x14ac:dyDescent="0.2"/>
    <row r="876" ht="18.75" customHeight="1" x14ac:dyDescent="0.2"/>
    <row r="877" ht="18.75" customHeight="1" x14ac:dyDescent="0.2"/>
    <row r="878" ht="18.75" customHeight="1" x14ac:dyDescent="0.2"/>
    <row r="879" ht="18.75" customHeight="1" x14ac:dyDescent="0.2"/>
    <row r="880" ht="18.75" customHeight="1" x14ac:dyDescent="0.2"/>
    <row r="881" ht="18.75" customHeight="1" x14ac:dyDescent="0.2"/>
    <row r="882" ht="18.75" customHeight="1" x14ac:dyDescent="0.2"/>
    <row r="883" ht="18.75" customHeight="1" x14ac:dyDescent="0.2"/>
    <row r="884" ht="18.75" customHeight="1" x14ac:dyDescent="0.2"/>
    <row r="885" ht="18.75" customHeight="1" x14ac:dyDescent="0.2"/>
    <row r="886" ht="18.75" customHeight="1" x14ac:dyDescent="0.2"/>
    <row r="887" ht="18.75" customHeight="1" x14ac:dyDescent="0.2"/>
    <row r="888" ht="18.75" customHeight="1" x14ac:dyDescent="0.2"/>
    <row r="889" ht="18.75" customHeight="1" x14ac:dyDescent="0.2"/>
    <row r="890" ht="18.75" customHeight="1" x14ac:dyDescent="0.2"/>
    <row r="891" ht="18.75" customHeight="1" x14ac:dyDescent="0.2"/>
    <row r="892" ht="18.75" customHeight="1" x14ac:dyDescent="0.2"/>
    <row r="893" ht="18.75" customHeight="1" x14ac:dyDescent="0.2"/>
    <row r="894" ht="18.75" customHeight="1" x14ac:dyDescent="0.2"/>
    <row r="895" ht="18.75" customHeight="1" x14ac:dyDescent="0.2"/>
    <row r="896" ht="18.75" customHeight="1" x14ac:dyDescent="0.2"/>
    <row r="897" ht="18.75" customHeight="1" x14ac:dyDescent="0.2"/>
    <row r="898" ht="18.75" customHeight="1" x14ac:dyDescent="0.2"/>
    <row r="899" ht="18.75" customHeight="1" x14ac:dyDescent="0.2"/>
    <row r="900" ht="18.75" customHeight="1" x14ac:dyDescent="0.2"/>
    <row r="901" ht="18.75" customHeight="1" x14ac:dyDescent="0.2"/>
    <row r="902" ht="18.75" customHeight="1" x14ac:dyDescent="0.2"/>
    <row r="903" ht="18.75" customHeight="1" x14ac:dyDescent="0.2"/>
    <row r="904" ht="18.75" customHeight="1" x14ac:dyDescent="0.2"/>
    <row r="905" ht="18.75" customHeight="1" x14ac:dyDescent="0.2"/>
    <row r="906" ht="18.75" customHeight="1" x14ac:dyDescent="0.2"/>
    <row r="907" ht="18.75" customHeight="1" x14ac:dyDescent="0.2"/>
    <row r="908" ht="18.75" customHeight="1" x14ac:dyDescent="0.2"/>
    <row r="909" ht="18.75" customHeight="1" x14ac:dyDescent="0.2"/>
    <row r="910" ht="18.75" customHeight="1" x14ac:dyDescent="0.2"/>
    <row r="911" ht="18.75" customHeight="1" x14ac:dyDescent="0.2"/>
    <row r="912" ht="18.75" customHeight="1" x14ac:dyDescent="0.2"/>
    <row r="913" ht="18.75" customHeight="1" x14ac:dyDescent="0.2"/>
    <row r="914" ht="18.75" customHeight="1" x14ac:dyDescent="0.2"/>
    <row r="915" ht="18.75" customHeight="1" x14ac:dyDescent="0.2"/>
    <row r="916" ht="18.75" customHeight="1" x14ac:dyDescent="0.2"/>
    <row r="917" ht="18.75" customHeight="1" x14ac:dyDescent="0.2"/>
    <row r="918" ht="18.75" customHeight="1" x14ac:dyDescent="0.2"/>
    <row r="919" ht="18.75" customHeight="1" x14ac:dyDescent="0.2"/>
    <row r="920" ht="18.75" customHeight="1" x14ac:dyDescent="0.2"/>
    <row r="921" ht="18.75" customHeight="1" x14ac:dyDescent="0.2"/>
    <row r="922" ht="18.75" customHeight="1" x14ac:dyDescent="0.2"/>
    <row r="923" ht="18.75" customHeight="1" x14ac:dyDescent="0.2"/>
    <row r="924" ht="18.75" customHeight="1" x14ac:dyDescent="0.2"/>
    <row r="925" ht="18.75" customHeight="1" x14ac:dyDescent="0.2"/>
    <row r="926" ht="18.75" customHeight="1" x14ac:dyDescent="0.2"/>
    <row r="927" ht="18.75" customHeight="1" x14ac:dyDescent="0.2"/>
    <row r="928" ht="18.75" customHeight="1" x14ac:dyDescent="0.2"/>
    <row r="929" ht="18.75" customHeight="1" x14ac:dyDescent="0.2"/>
    <row r="930" ht="18.75" customHeight="1" x14ac:dyDescent="0.2"/>
    <row r="931" ht="18.75" customHeight="1" x14ac:dyDescent="0.2"/>
    <row r="932" ht="18.75" customHeight="1" x14ac:dyDescent="0.2"/>
    <row r="933" ht="18.75" customHeight="1" x14ac:dyDescent="0.2"/>
    <row r="934" ht="18.75" customHeight="1" x14ac:dyDescent="0.2"/>
    <row r="935" ht="18.75" customHeight="1" x14ac:dyDescent="0.2"/>
    <row r="936" ht="18.75" customHeight="1" x14ac:dyDescent="0.2"/>
    <row r="937" ht="18.75" customHeight="1" x14ac:dyDescent="0.2"/>
    <row r="938" ht="18.75" customHeight="1" x14ac:dyDescent="0.2"/>
    <row r="939" ht="18.75" customHeight="1" x14ac:dyDescent="0.2"/>
    <row r="940" ht="18.75" customHeight="1" x14ac:dyDescent="0.2"/>
    <row r="941" ht="18.75" customHeight="1" x14ac:dyDescent="0.2"/>
    <row r="942" ht="18.75" customHeight="1" x14ac:dyDescent="0.2"/>
    <row r="943" ht="18.75" customHeight="1" x14ac:dyDescent="0.2"/>
    <row r="944" ht="18.75" customHeight="1" x14ac:dyDescent="0.2"/>
    <row r="945" ht="18.75" customHeight="1" x14ac:dyDescent="0.2"/>
    <row r="946" ht="18.75" customHeight="1" x14ac:dyDescent="0.2"/>
    <row r="947" ht="18.75" customHeight="1" x14ac:dyDescent="0.2"/>
    <row r="948" ht="18.75" customHeight="1" x14ac:dyDescent="0.2"/>
    <row r="949" ht="18.75" customHeight="1" x14ac:dyDescent="0.2"/>
    <row r="950" ht="18.75" customHeight="1" x14ac:dyDescent="0.2"/>
    <row r="951" ht="18.75" customHeight="1" x14ac:dyDescent="0.2"/>
    <row r="952" ht="18.75" customHeight="1" x14ac:dyDescent="0.2"/>
    <row r="953" ht="18.75" customHeight="1" x14ac:dyDescent="0.2"/>
    <row r="954" ht="18.75" customHeight="1" x14ac:dyDescent="0.2"/>
    <row r="955" ht="18.75" customHeight="1" x14ac:dyDescent="0.2"/>
    <row r="956" ht="18.75" customHeight="1" x14ac:dyDescent="0.2"/>
    <row r="957" ht="18.75" customHeight="1" x14ac:dyDescent="0.2"/>
    <row r="958" ht="18.75" customHeight="1" x14ac:dyDescent="0.2"/>
    <row r="959" ht="18.75" customHeight="1" x14ac:dyDescent="0.2"/>
    <row r="960" ht="18.75" customHeight="1" x14ac:dyDescent="0.2"/>
    <row r="961" ht="18.75" customHeight="1" x14ac:dyDescent="0.2"/>
    <row r="962" ht="18.75" customHeight="1" x14ac:dyDescent="0.2"/>
    <row r="963" ht="18.75" customHeight="1" x14ac:dyDescent="0.2"/>
    <row r="964" ht="18.75" customHeight="1" x14ac:dyDescent="0.2"/>
    <row r="965" ht="18.75" customHeight="1" x14ac:dyDescent="0.2"/>
    <row r="966" ht="18.75" customHeight="1" x14ac:dyDescent="0.2"/>
    <row r="967" ht="18.75" customHeight="1" x14ac:dyDescent="0.2"/>
    <row r="968" ht="18.75" customHeight="1" x14ac:dyDescent="0.2"/>
    <row r="969" ht="18.75" customHeight="1" x14ac:dyDescent="0.2"/>
    <row r="970" ht="18.75" customHeight="1" x14ac:dyDescent="0.2"/>
    <row r="971" ht="18.75" customHeight="1" x14ac:dyDescent="0.2"/>
    <row r="972" ht="18.75" customHeight="1" x14ac:dyDescent="0.2"/>
    <row r="973" ht="18.75" customHeight="1" x14ac:dyDescent="0.2"/>
    <row r="974" ht="18.75" customHeight="1" x14ac:dyDescent="0.2"/>
    <row r="975" ht="18.75" customHeight="1" x14ac:dyDescent="0.2"/>
    <row r="976" ht="18.75" customHeight="1" x14ac:dyDescent="0.2"/>
    <row r="977" ht="18.75" customHeight="1" x14ac:dyDescent="0.2"/>
    <row r="978" ht="18.75" customHeight="1" x14ac:dyDescent="0.2"/>
    <row r="979" ht="18.75" customHeight="1" x14ac:dyDescent="0.2"/>
    <row r="980" ht="18.75" customHeight="1" x14ac:dyDescent="0.2"/>
    <row r="981" ht="18.75" customHeight="1" x14ac:dyDescent="0.2"/>
    <row r="982" ht="18.75" customHeight="1" x14ac:dyDescent="0.2"/>
    <row r="983" ht="18.75" customHeight="1" x14ac:dyDescent="0.2"/>
    <row r="984" ht="18.75" customHeight="1" x14ac:dyDescent="0.2"/>
    <row r="985" ht="18.75" customHeight="1" x14ac:dyDescent="0.2"/>
    <row r="986" ht="18.75" customHeight="1" x14ac:dyDescent="0.2"/>
    <row r="987" ht="18.75" customHeight="1" x14ac:dyDescent="0.2"/>
    <row r="988" ht="18.75" customHeight="1" x14ac:dyDescent="0.2"/>
    <row r="989" ht="18.75" customHeight="1" x14ac:dyDescent="0.2"/>
    <row r="990" ht="18.75" customHeight="1" x14ac:dyDescent="0.2"/>
    <row r="991" ht="18.75" customHeight="1" x14ac:dyDescent="0.2"/>
    <row r="992" ht="18.75" customHeight="1" x14ac:dyDescent="0.2"/>
    <row r="993" ht="18.75" customHeight="1" x14ac:dyDescent="0.2"/>
    <row r="994" ht="18.75" customHeight="1" x14ac:dyDescent="0.2"/>
    <row r="995" ht="18.75" customHeight="1" x14ac:dyDescent="0.2"/>
    <row r="996" ht="18.75" customHeight="1" x14ac:dyDescent="0.2"/>
    <row r="997" ht="18.75" customHeight="1" x14ac:dyDescent="0.2"/>
    <row r="998" ht="18.75" customHeight="1" x14ac:dyDescent="0.2"/>
    <row r="999" ht="18.75" customHeight="1" x14ac:dyDescent="0.2"/>
    <row r="1000" ht="18.75" customHeight="1" x14ac:dyDescent="0.2"/>
  </sheetData>
  <sheetProtection sheet="1" objects="1" scenarios="1"/>
  <mergeCells count="3">
    <mergeCell ref="Q2:W2"/>
    <mergeCell ref="I3:K3"/>
    <mergeCell ref="Q3:X3"/>
  </mergeCells>
  <phoneticPr fontId="7"/>
  <conditionalFormatting sqref="L3">
    <cfRule type="cellIs" dxfId="4" priority="1" operator="lessThan">
      <formula>19</formula>
    </cfRule>
  </conditionalFormatting>
  <conditionalFormatting sqref="L3">
    <cfRule type="cellIs" dxfId="3" priority="2" operator="lessThan">
      <formula>19</formula>
    </cfRule>
  </conditionalFormatting>
  <conditionalFormatting sqref="M3">
    <cfRule type="cellIs" dxfId="2" priority="3" operator="lessThan">
      <formula>19</formula>
    </cfRule>
  </conditionalFormatting>
  <conditionalFormatting sqref="N3">
    <cfRule type="cellIs" dxfId="1" priority="4" operator="lessThan">
      <formula>19</formula>
    </cfRule>
  </conditionalFormatting>
  <conditionalFormatting sqref="O3">
    <cfRule type="cellIs" dxfId="0" priority="5" operator="lessThan">
      <formula>100</formula>
    </cfRule>
  </conditionalFormatting>
  <pageMargins left="0.25" right="0.25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FDA7-D309-4FC4-9A83-C47F37A17D34}">
  <dimension ref="A2:G12"/>
  <sheetViews>
    <sheetView tabSelected="1" zoomScale="99" zoomScaleNormal="145" workbookViewId="0">
      <selection activeCell="A11" sqref="A11:F11"/>
    </sheetView>
  </sheetViews>
  <sheetFormatPr defaultRowHeight="18.75" x14ac:dyDescent="0.2"/>
  <cols>
    <col min="1" max="16384" width="9" style="40"/>
  </cols>
  <sheetData>
    <row r="2" spans="1:7" x14ac:dyDescent="0.2">
      <c r="A2" s="39" t="s">
        <v>31</v>
      </c>
    </row>
    <row r="3" spans="1:7" x14ac:dyDescent="0.2">
      <c r="A3" s="40" t="s">
        <v>32</v>
      </c>
    </row>
    <row r="4" spans="1:7" x14ac:dyDescent="0.2">
      <c r="A4" s="40" t="s">
        <v>33</v>
      </c>
    </row>
    <row r="5" spans="1:7" x14ac:dyDescent="0.2">
      <c r="A5" s="40" t="s">
        <v>34</v>
      </c>
    </row>
    <row r="6" spans="1:7" x14ac:dyDescent="0.2">
      <c r="A6" s="40" t="s">
        <v>35</v>
      </c>
    </row>
    <row r="7" spans="1:7" x14ac:dyDescent="0.2">
      <c r="A7" s="40" t="s">
        <v>36</v>
      </c>
    </row>
    <row r="9" spans="1:7" x14ac:dyDescent="0.2">
      <c r="A9" s="39" t="s">
        <v>37</v>
      </c>
    </row>
    <row r="10" spans="1:7" ht="75" customHeight="1" x14ac:dyDescent="0.2">
      <c r="A10" s="41" t="s">
        <v>38</v>
      </c>
      <c r="B10" s="42"/>
      <c r="C10" s="42"/>
      <c r="D10" s="42"/>
      <c r="E10" s="42"/>
      <c r="F10" s="42"/>
      <c r="G10" s="42"/>
    </row>
    <row r="11" spans="1:7" s="43" customFormat="1" ht="54" customHeight="1" x14ac:dyDescent="0.2">
      <c r="A11" s="41" t="s">
        <v>39</v>
      </c>
      <c r="B11" s="41"/>
      <c r="C11" s="41"/>
      <c r="D11" s="41"/>
      <c r="E11" s="41"/>
      <c r="F11" s="41"/>
    </row>
    <row r="12" spans="1:7" x14ac:dyDescent="0.2">
      <c r="A12" s="41" t="s">
        <v>40</v>
      </c>
      <c r="B12" s="41"/>
      <c r="C12" s="41"/>
      <c r="D12" s="41"/>
      <c r="E12" s="41"/>
      <c r="F12" s="41"/>
    </row>
  </sheetData>
  <mergeCells count="3">
    <mergeCell ref="A10:G10"/>
    <mergeCell ref="A11:F11"/>
    <mergeCell ref="A12:F12"/>
  </mergeCells>
  <phoneticPr fontId="7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cp:lastPrinted>2020-05-25T01:06:43Z</cp:lastPrinted>
  <dcterms:created xsi:type="dcterms:W3CDTF">2020-01-27T05:39:12Z</dcterms:created>
  <dcterms:modified xsi:type="dcterms:W3CDTF">2020-05-25T01:14:18Z</dcterms:modified>
</cp:coreProperties>
</file>