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日本語チーム\◆合格模試\ダウンロード素材\N3\"/>
    </mc:Choice>
  </mc:AlternateContent>
  <xr:revisionPtr revIDLastSave="0" documentId="13_ncr:1_{412874F7-C689-415B-A9D6-04AABD6B78C5}" xr6:coauthVersionLast="45" xr6:coauthVersionMax="45" xr10:uidLastSave="{00000000-0000-0000-0000-000000000000}"/>
  <bookViews>
    <workbookView xWindow="-120" yWindow="-120" windowWidth="29040" windowHeight="15840" xr2:uid="{9A4FD72B-09A1-4ED9-855D-4780D240CD9A}"/>
  </bookViews>
  <sheets>
    <sheet name="採点表" sheetId="3" r:id="rId1"/>
    <sheet name="このファイルについて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3" i="3" l="1"/>
  <c r="F63" i="3"/>
  <c r="G62" i="3"/>
  <c r="F62" i="3"/>
  <c r="G61" i="3"/>
  <c r="F61" i="3"/>
  <c r="G60" i="3"/>
  <c r="F60" i="3"/>
  <c r="G59" i="3"/>
  <c r="F59" i="3"/>
  <c r="G58" i="3"/>
  <c r="F58" i="3"/>
  <c r="G57" i="3"/>
  <c r="F57" i="3"/>
  <c r="G56" i="3"/>
  <c r="F56" i="3"/>
  <c r="G55" i="3"/>
  <c r="F55" i="3"/>
  <c r="G54" i="3"/>
  <c r="F54" i="3"/>
  <c r="G53" i="3"/>
  <c r="F53" i="3"/>
  <c r="G52" i="3"/>
  <c r="F52" i="3"/>
  <c r="G51" i="3"/>
  <c r="F51" i="3"/>
  <c r="G50" i="3"/>
  <c r="F50" i="3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F34" i="3"/>
  <c r="G34" i="3" s="1"/>
  <c r="V33" i="3"/>
  <c r="W33" i="3" s="1"/>
  <c r="F33" i="3"/>
  <c r="G33" i="3" s="1"/>
  <c r="V32" i="3"/>
  <c r="W32" i="3" s="1"/>
  <c r="F32" i="3"/>
  <c r="G32" i="3" s="1"/>
  <c r="W31" i="3"/>
  <c r="V31" i="3"/>
  <c r="F31" i="3"/>
  <c r="G31" i="3" s="1"/>
  <c r="V30" i="3"/>
  <c r="W30" i="3" s="1"/>
  <c r="F30" i="3"/>
  <c r="G30" i="3" s="1"/>
  <c r="W29" i="3"/>
  <c r="V29" i="3"/>
  <c r="F29" i="3"/>
  <c r="G29" i="3" s="1"/>
  <c r="V28" i="3"/>
  <c r="W28" i="3" s="1"/>
  <c r="F28" i="3"/>
  <c r="G28" i="3" s="1"/>
  <c r="W27" i="3"/>
  <c r="V27" i="3"/>
  <c r="F27" i="3"/>
  <c r="G27" i="3" s="1"/>
  <c r="V26" i="3"/>
  <c r="W26" i="3" s="1"/>
  <c r="F26" i="3"/>
  <c r="G26" i="3" s="1"/>
  <c r="W25" i="3"/>
  <c r="V25" i="3"/>
  <c r="F25" i="3"/>
  <c r="G25" i="3" s="1"/>
  <c r="V24" i="3"/>
  <c r="W24" i="3" s="1"/>
  <c r="F24" i="3"/>
  <c r="G24" i="3" s="1"/>
  <c r="W23" i="3"/>
  <c r="V23" i="3"/>
  <c r="F23" i="3"/>
  <c r="G23" i="3" s="1"/>
  <c r="V22" i="3"/>
  <c r="W22" i="3" s="1"/>
  <c r="F22" i="3"/>
  <c r="G22" i="3" s="1"/>
  <c r="W21" i="3"/>
  <c r="V21" i="3"/>
  <c r="O21" i="3"/>
  <c r="N21" i="3"/>
  <c r="G21" i="3"/>
  <c r="F21" i="3"/>
  <c r="V20" i="3"/>
  <c r="W20" i="3" s="1"/>
  <c r="O20" i="3"/>
  <c r="N20" i="3"/>
  <c r="G20" i="3"/>
  <c r="F20" i="3"/>
  <c r="W19" i="3"/>
  <c r="V19" i="3"/>
  <c r="N19" i="3"/>
  <c r="O19" i="3" s="1"/>
  <c r="G19" i="3"/>
  <c r="F19" i="3"/>
  <c r="W18" i="3"/>
  <c r="V18" i="3"/>
  <c r="O18" i="3"/>
  <c r="N18" i="3"/>
  <c r="F18" i="3"/>
  <c r="G18" i="3" s="1"/>
  <c r="W17" i="3"/>
  <c r="V17" i="3"/>
  <c r="O17" i="3"/>
  <c r="N17" i="3"/>
  <c r="G17" i="3"/>
  <c r="F17" i="3"/>
  <c r="V16" i="3"/>
  <c r="W16" i="3" s="1"/>
  <c r="O16" i="3"/>
  <c r="N16" i="3"/>
  <c r="G16" i="3"/>
  <c r="F16" i="3"/>
  <c r="W15" i="3"/>
  <c r="V15" i="3"/>
  <c r="N15" i="3"/>
  <c r="O15" i="3" s="1"/>
  <c r="G15" i="3"/>
  <c r="F15" i="3"/>
  <c r="W14" i="3"/>
  <c r="V14" i="3"/>
  <c r="O14" i="3"/>
  <c r="N14" i="3"/>
  <c r="F14" i="3"/>
  <c r="G14" i="3" s="1"/>
  <c r="W13" i="3"/>
  <c r="V13" i="3"/>
  <c r="O13" i="3"/>
  <c r="N13" i="3"/>
  <c r="G13" i="3"/>
  <c r="F13" i="3"/>
  <c r="V12" i="3"/>
  <c r="W12" i="3" s="1"/>
  <c r="O12" i="3"/>
  <c r="N12" i="3"/>
  <c r="G12" i="3"/>
  <c r="F12" i="3"/>
  <c r="W11" i="3"/>
  <c r="V11" i="3"/>
  <c r="N11" i="3"/>
  <c r="O11" i="3" s="1"/>
  <c r="G11" i="3"/>
  <c r="F11" i="3"/>
  <c r="W10" i="3"/>
  <c r="V10" i="3"/>
  <c r="O10" i="3"/>
  <c r="N10" i="3"/>
  <c r="F10" i="3"/>
  <c r="G10" i="3" s="1"/>
  <c r="W9" i="3"/>
  <c r="V9" i="3"/>
  <c r="O9" i="3"/>
  <c r="N9" i="3"/>
  <c r="G9" i="3"/>
  <c r="F9" i="3"/>
  <c r="V8" i="3"/>
  <c r="W8" i="3" s="1"/>
  <c r="O8" i="3"/>
  <c r="N8" i="3"/>
  <c r="G8" i="3"/>
  <c r="F8" i="3"/>
  <c r="W7" i="3"/>
  <c r="V7" i="3"/>
  <c r="N7" i="3"/>
  <c r="O7" i="3" s="1"/>
  <c r="G7" i="3"/>
  <c r="F7" i="3"/>
  <c r="W6" i="3"/>
  <c r="V6" i="3"/>
  <c r="O6" i="3"/>
  <c r="N6" i="3"/>
  <c r="F6" i="3"/>
  <c r="G6" i="3" s="1"/>
  <c r="W34" i="3" l="1"/>
  <c r="L3" i="3" s="1"/>
  <c r="G64" i="3"/>
  <c r="J3" i="3" s="1"/>
  <c r="O22" i="3"/>
  <c r="K3" i="3" s="1"/>
  <c r="M3" i="3" l="1"/>
</calcChain>
</file>

<file path=xl/sharedStrings.xml><?xml version="1.0" encoding="utf-8"?>
<sst xmlns="http://schemas.openxmlformats.org/spreadsheetml/2006/main" count="68" uniqueCount="34">
  <si>
    <t>言語知識（文字・語彙）</t>
    <rPh sb="0" eb="2">
      <t>ゲンゴ</t>
    </rPh>
    <rPh sb="2" eb="4">
      <t>チシキ</t>
    </rPh>
    <rPh sb="5" eb="7">
      <t>モジ</t>
    </rPh>
    <rPh sb="8" eb="10">
      <t>ゴイ</t>
    </rPh>
    <phoneticPr fontId="1"/>
  </si>
  <si>
    <t>問題1</t>
    <rPh sb="0" eb="2">
      <t>モンダイ</t>
    </rPh>
    <phoneticPr fontId="1"/>
  </si>
  <si>
    <t>問題2</t>
    <rPh sb="0" eb="2">
      <t>モンダイ</t>
    </rPh>
    <phoneticPr fontId="1"/>
  </si>
  <si>
    <t>問題3</t>
    <rPh sb="0" eb="2">
      <t>モンダイ</t>
    </rPh>
    <phoneticPr fontId="1"/>
  </si>
  <si>
    <t>問題4</t>
    <rPh sb="0" eb="2">
      <t>モンダイ</t>
    </rPh>
    <phoneticPr fontId="1"/>
  </si>
  <si>
    <t>問題5</t>
    <rPh sb="0" eb="2">
      <t>モンダイ</t>
    </rPh>
    <phoneticPr fontId="1"/>
  </si>
  <si>
    <t>正答</t>
    <rPh sb="0" eb="2">
      <t>セイトウ</t>
    </rPh>
    <phoneticPr fontId="1"/>
  </si>
  <si>
    <t>解答</t>
    <rPh sb="0" eb="2">
      <t>カイトウ</t>
    </rPh>
    <phoneticPr fontId="1"/>
  </si>
  <si>
    <t>正誤</t>
    <rPh sb="0" eb="2">
      <t>セイゴ</t>
    </rPh>
    <phoneticPr fontId="1"/>
  </si>
  <si>
    <t>得点</t>
    <rPh sb="0" eb="2">
      <t>トクテン</t>
    </rPh>
    <phoneticPr fontId="1"/>
  </si>
  <si>
    <t>使い方</t>
    <rPh sb="0" eb="1">
      <t>ツカ</t>
    </rPh>
    <rPh sb="2" eb="3">
      <t>カタ</t>
    </rPh>
    <phoneticPr fontId="1"/>
  </si>
  <si>
    <t>アスク出版『はじめての日本語能力試験　合格模試N3』第1回</t>
    <rPh sb="3" eb="5">
      <t>シュッパン</t>
    </rPh>
    <rPh sb="11" eb="18">
      <t>ニホンゴノウリョクシケン</t>
    </rPh>
    <rPh sb="19" eb="21">
      <t>ゴウカク</t>
    </rPh>
    <rPh sb="21" eb="23">
      <t>モシ</t>
    </rPh>
    <phoneticPr fontId="1"/>
  </si>
  <si>
    <t>言語知識（文法）</t>
    <rPh sb="0" eb="2">
      <t>ゲンゴ</t>
    </rPh>
    <rPh sb="2" eb="4">
      <t>チシキ</t>
    </rPh>
    <rPh sb="5" eb="7">
      <t>ブンポウ</t>
    </rPh>
    <phoneticPr fontId="1"/>
  </si>
  <si>
    <t>読解</t>
    <rPh sb="0" eb="2">
      <t>ドッカイ</t>
    </rPh>
    <phoneticPr fontId="1"/>
  </si>
  <si>
    <t>問題6</t>
    <rPh sb="0" eb="2">
      <t>モンダイ</t>
    </rPh>
    <phoneticPr fontId="1"/>
  </si>
  <si>
    <t>問題7</t>
    <rPh sb="0" eb="2">
      <t>モンダイ</t>
    </rPh>
    <phoneticPr fontId="1"/>
  </si>
  <si>
    <t>名前</t>
    <rPh sb="0" eb="2">
      <t>ナマエ</t>
    </rPh>
    <phoneticPr fontId="1"/>
  </si>
  <si>
    <t>言語知識</t>
    <rPh sb="0" eb="2">
      <t>ゲンゴ</t>
    </rPh>
    <rPh sb="2" eb="4">
      <t>チシキ</t>
    </rPh>
    <phoneticPr fontId="1"/>
  </si>
  <si>
    <t>聴解</t>
    <rPh sb="0" eb="2">
      <t>チョウカイ</t>
    </rPh>
    <phoneticPr fontId="1"/>
  </si>
  <si>
    <t>合計</t>
    <rPh sb="0" eb="2">
      <t>ゴウケイ</t>
    </rPh>
    <phoneticPr fontId="1"/>
  </si>
  <si>
    <t>/180</t>
    <phoneticPr fontId="1"/>
  </si>
  <si>
    <t>/58</t>
    <phoneticPr fontId="1"/>
  </si>
  <si>
    <t>/60</t>
    <phoneticPr fontId="1"/>
  </si>
  <si>
    <t>①　E、M、U列（ベージュの色付きのセル）に解答を入れる。</t>
    <rPh sb="7" eb="8">
      <t>レツ</t>
    </rPh>
    <rPh sb="14" eb="16">
      <t>イロツ</t>
    </rPh>
    <rPh sb="22" eb="24">
      <t>カイトウ</t>
    </rPh>
    <rPh sb="25" eb="26">
      <t>イ</t>
    </rPh>
    <phoneticPr fontId="1"/>
  </si>
  <si>
    <t>②　F、N、V列に、正解なら〇、不正解なら×が表示される。</t>
    <rPh sb="7" eb="8">
      <t>レツ</t>
    </rPh>
    <rPh sb="10" eb="12">
      <t>セイカイ</t>
    </rPh>
    <rPh sb="16" eb="19">
      <t>フセイカイ</t>
    </rPh>
    <rPh sb="23" eb="25">
      <t>ヒョウジ</t>
    </rPh>
    <phoneticPr fontId="1"/>
  </si>
  <si>
    <t>③　右上の緑色のセルに得点が表示される。</t>
    <rPh sb="2" eb="4">
      <t>ミギウエ</t>
    </rPh>
    <rPh sb="5" eb="7">
      <t>ミドリイロ</t>
    </rPh>
    <rPh sb="11" eb="13">
      <t>トクテン</t>
    </rPh>
    <rPh sb="14" eb="16">
      <t>ヒョウジ</t>
    </rPh>
    <phoneticPr fontId="1"/>
  </si>
  <si>
    <t>＊合格点は180点満点中95点</t>
    <rPh sb="8" eb="9">
      <t>テン</t>
    </rPh>
    <rPh sb="9" eb="12">
      <t>マンテンチュウ</t>
    </rPh>
    <phoneticPr fontId="1"/>
  </si>
  <si>
    <t>＊ただし、3つの得点区分で19点に達し
ていないものが1つでもあると不合格</t>
    <phoneticPr fontId="1"/>
  </si>
  <si>
    <t>注意</t>
    <rPh sb="0" eb="2">
      <t>チュウイ</t>
    </rPh>
    <phoneticPr fontId="1"/>
  </si>
  <si>
    <t>　※何も入力していないときは×が表示されている。</t>
    <phoneticPr fontId="1"/>
  </si>
  <si>
    <t>配点はアスク出版編集部が独自に設定したものです。
実際の日本語能力試験（JLPT）の得点は尺度得点です。
尺度得点についてのくわしい説明は公式サイト（https://www.jlpt.jp/about/points.html）をご覧ください。</t>
    <rPh sb="0" eb="2">
      <t>ハイテン</t>
    </rPh>
    <rPh sb="6" eb="8">
      <t>シュッパン</t>
    </rPh>
    <rPh sb="8" eb="10">
      <t>ヘンシュウ</t>
    </rPh>
    <rPh sb="10" eb="11">
      <t>ブ</t>
    </rPh>
    <rPh sb="12" eb="14">
      <t>ドクジ</t>
    </rPh>
    <rPh sb="15" eb="17">
      <t>セッテイ</t>
    </rPh>
    <rPh sb="25" eb="27">
      <t>ジッサイ</t>
    </rPh>
    <rPh sb="28" eb="35">
      <t>ニホンゴノウリョクシケン</t>
    </rPh>
    <rPh sb="69" eb="71">
      <t>コウシキ</t>
    </rPh>
    <rPh sb="115" eb="116">
      <t>ラン</t>
    </rPh>
    <phoneticPr fontId="1"/>
  </si>
  <si>
    <t>G64に表示される「言語知識」の得点は58点満点です。
それを60点満点に換算してJ3に表示します。</t>
    <rPh sb="4" eb="6">
      <t>ヒョウジ</t>
    </rPh>
    <rPh sb="10" eb="12">
      <t>ゲンゴ</t>
    </rPh>
    <rPh sb="12" eb="14">
      <t>チシキ</t>
    </rPh>
    <rPh sb="16" eb="18">
      <t>トクテン</t>
    </rPh>
    <rPh sb="21" eb="22">
      <t>テン</t>
    </rPh>
    <rPh sb="22" eb="24">
      <t>マンテン</t>
    </rPh>
    <rPh sb="33" eb="34">
      <t>テン</t>
    </rPh>
    <rPh sb="34" eb="36">
      <t>マンテン</t>
    </rPh>
    <rPh sb="37" eb="39">
      <t>カンサン</t>
    </rPh>
    <rPh sb="44" eb="46">
      <t>ヒョウジ</t>
    </rPh>
    <phoneticPr fontId="1"/>
  </si>
  <si>
    <t>名前欄と解答欄以外は入力できません。</t>
    <rPh sb="0" eb="2">
      <t>ナマエ</t>
    </rPh>
    <rPh sb="2" eb="3">
      <t>ラン</t>
    </rPh>
    <rPh sb="4" eb="6">
      <t>カイトウ</t>
    </rPh>
    <rPh sb="6" eb="7">
      <t>ラン</t>
    </rPh>
    <rPh sb="7" eb="9">
      <t>イガイ</t>
    </rPh>
    <rPh sb="10" eb="12">
      <t>ニュウリョク</t>
    </rPh>
    <phoneticPr fontId="1"/>
  </si>
  <si>
    <r>
      <t>　　各科目が19点未満、合計が95点未満だと</t>
    </r>
    <r>
      <rPr>
        <sz val="11"/>
        <color rgb="FFFF0000"/>
        <rFont val="游ゴシック"/>
        <family val="3"/>
        <charset val="128"/>
      </rPr>
      <t>赤字</t>
    </r>
    <r>
      <rPr>
        <sz val="11"/>
        <color theme="1"/>
        <rFont val="游ゴシック"/>
        <family val="3"/>
        <charset val="128"/>
      </rPr>
      <t>になる。</t>
    </r>
    <rPh sb="2" eb="5">
      <t>カクカモク</t>
    </rPh>
    <rPh sb="8" eb="9">
      <t>テン</t>
    </rPh>
    <rPh sb="9" eb="11">
      <t>ミマン</t>
    </rPh>
    <rPh sb="12" eb="14">
      <t>ゴウケイ</t>
    </rPh>
    <rPh sb="17" eb="18">
      <t>テン</t>
    </rPh>
    <rPh sb="18" eb="20">
      <t>ミマン</t>
    </rPh>
    <rPh sb="22" eb="24">
      <t>アカジ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</si>
</sst>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" xfId="0" applyFill="1" applyBorder="1">
      <alignment vertical="center"/>
    </xf>
    <xf numFmtId="0" fontId="3" fillId="3" borderId="13" xfId="0" applyFont="1" applyFill="1" applyBorder="1">
      <alignment vertical="center"/>
    </xf>
    <xf numFmtId="0" fontId="3" fillId="3" borderId="16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0" fillId="0" borderId="0" xfId="0" applyAlignment="1">
      <alignment vertical="center"/>
    </xf>
    <xf numFmtId="0" fontId="0" fillId="0" borderId="0" xfId="0" applyProtection="1">
      <alignment vertical="center"/>
      <protection hidden="1"/>
    </xf>
    <xf numFmtId="0" fontId="0" fillId="0" borderId="6" xfId="0" applyBorder="1" applyProtection="1">
      <alignment vertical="center"/>
      <protection hidden="1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0" borderId="11" xfId="0" applyBorder="1" applyProtection="1">
      <alignment vertical="center"/>
      <protection hidden="1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5" fillId="0" borderId="0" xfId="1" applyFont="1">
      <alignment vertical="center"/>
    </xf>
    <xf numFmtId="0" fontId="0" fillId="3" borderId="17" xfId="0" applyFill="1" applyBorder="1">
      <alignment vertical="center"/>
    </xf>
    <xf numFmtId="0" fontId="3" fillId="3" borderId="18" xfId="0" applyFont="1" applyFill="1" applyBorder="1">
      <alignment vertical="center"/>
    </xf>
    <xf numFmtId="0" fontId="3" fillId="4" borderId="4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1" applyFont="1" applyAlignment="1">
      <alignment horizontal="left" vertical="center" wrapText="1"/>
    </xf>
  </cellXfs>
  <cellStyles count="2">
    <cellStyle name="標準" xfId="0" builtinId="0"/>
    <cellStyle name="標準 2" xfId="1" xr:uid="{97C43938-3930-4E31-9788-3BC235848A33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152400</xdr:rowOff>
    </xdr:from>
    <xdr:to>
      <xdr:col>16</xdr:col>
      <xdr:colOff>496224</xdr:colOff>
      <xdr:row>24</xdr:row>
      <xdr:rowOff>10436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DF6A637-9F9F-44F4-8D23-2D5DC3F63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52400"/>
          <a:ext cx="6620799" cy="652553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oneCellAnchor>
    <xdr:from>
      <xdr:col>9</xdr:col>
      <xdr:colOff>552450</xdr:colOff>
      <xdr:row>22</xdr:row>
      <xdr:rowOff>123825</xdr:rowOff>
    </xdr:from>
    <xdr:ext cx="577017" cy="2802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2C59703-190B-4C1F-B1F8-325F3F1D8522}"/>
            </a:ext>
          </a:extLst>
        </xdr:cNvPr>
        <xdr:cNvSpPr txBox="1"/>
      </xdr:nvSpPr>
      <xdr:spPr>
        <a:xfrm>
          <a:off x="6724650" y="6315075"/>
          <a:ext cx="577017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←</a:t>
          </a:r>
          <a:r>
            <a:rPr kumimoji="1" lang="en-US" altLang="ja-JP" sz="1200" b="1">
              <a:solidFill>
                <a:srgbClr val="FF0000"/>
              </a:solidFill>
            </a:rPr>
            <a:t>G64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oneCellAnchor>
  <xdr:twoCellAnchor>
    <xdr:from>
      <xdr:col>9</xdr:col>
      <xdr:colOff>419101</xdr:colOff>
      <xdr:row>22</xdr:row>
      <xdr:rowOff>190500</xdr:rowOff>
    </xdr:from>
    <xdr:to>
      <xdr:col>9</xdr:col>
      <xdr:colOff>647701</xdr:colOff>
      <xdr:row>23</xdr:row>
      <xdr:rowOff>95250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DEE95B8-293C-480B-AA9A-C199136219D9}"/>
            </a:ext>
          </a:extLst>
        </xdr:cNvPr>
        <xdr:cNvSpPr/>
      </xdr:nvSpPr>
      <xdr:spPr>
        <a:xfrm>
          <a:off x="6591301" y="6381750"/>
          <a:ext cx="228600" cy="142875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171449</xdr:colOff>
      <xdr:row>1</xdr:row>
      <xdr:rowOff>19050</xdr:rowOff>
    </xdr:from>
    <xdr:ext cx="451021" cy="2802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0B52100-1D39-4213-B306-04840E72CC56}"/>
            </a:ext>
          </a:extLst>
        </xdr:cNvPr>
        <xdr:cNvSpPr txBox="1"/>
      </xdr:nvSpPr>
      <xdr:spPr>
        <a:xfrm>
          <a:off x="7715249" y="257175"/>
          <a:ext cx="45102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↓</a:t>
          </a:r>
          <a:r>
            <a:rPr kumimoji="1" lang="en-US" altLang="ja-JP" sz="1200" b="1">
              <a:solidFill>
                <a:srgbClr val="FF0000"/>
              </a:solidFill>
            </a:rPr>
            <a:t>J3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oneCellAnchor>
  <xdr:twoCellAnchor>
    <xdr:from>
      <xdr:col>11</xdr:col>
      <xdr:colOff>228600</xdr:colOff>
      <xdr:row>2</xdr:row>
      <xdr:rowOff>66675</xdr:rowOff>
    </xdr:from>
    <xdr:to>
      <xdr:col>11</xdr:col>
      <xdr:colOff>457200</xdr:colOff>
      <xdr:row>2</xdr:row>
      <xdr:rowOff>209550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7C868C7-92C0-438A-915D-7BDFE7B42A6C}"/>
            </a:ext>
          </a:extLst>
        </xdr:cNvPr>
        <xdr:cNvSpPr/>
      </xdr:nvSpPr>
      <xdr:spPr>
        <a:xfrm>
          <a:off x="7772400" y="542925"/>
          <a:ext cx="228600" cy="142875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19050</xdr:colOff>
      <xdr:row>1</xdr:row>
      <xdr:rowOff>209550</xdr:rowOff>
    </xdr:from>
    <xdr:ext cx="1581150" cy="50065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7B14D09-FD6C-4ED6-AF0A-F7B54BB1323B}"/>
            </a:ext>
          </a:extLst>
        </xdr:cNvPr>
        <xdr:cNvSpPr txBox="1"/>
      </xdr:nvSpPr>
      <xdr:spPr>
        <a:xfrm>
          <a:off x="5505450" y="447675"/>
          <a:ext cx="1581150" cy="5006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言語知識の解答を入力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↓</a:t>
          </a:r>
        </a:p>
      </xdr:txBody>
    </xdr:sp>
    <xdr:clientData/>
  </xdr:oneCellAnchor>
  <xdr:oneCellAnchor>
    <xdr:from>
      <xdr:col>11</xdr:col>
      <xdr:colOff>276225</xdr:colOff>
      <xdr:row>9</xdr:row>
      <xdr:rowOff>209550</xdr:rowOff>
    </xdr:from>
    <xdr:ext cx="1323975" cy="51435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542E892-3ED3-4ED8-9B3A-B5C72B23A71F}"/>
            </a:ext>
          </a:extLst>
        </xdr:cNvPr>
        <xdr:cNvSpPr txBox="1"/>
      </xdr:nvSpPr>
      <xdr:spPr>
        <a:xfrm>
          <a:off x="7820025" y="2352675"/>
          <a:ext cx="1323975" cy="5143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↑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読解の解答を入力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oneCellAnchor>
  <xdr:oneCellAnchor>
    <xdr:from>
      <xdr:col>14</xdr:col>
      <xdr:colOff>257175</xdr:colOff>
      <xdr:row>11</xdr:row>
      <xdr:rowOff>161925</xdr:rowOff>
    </xdr:from>
    <xdr:ext cx="1323975" cy="50065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81683E4-A63A-415D-B3C9-3CF7C77125A9}"/>
            </a:ext>
          </a:extLst>
        </xdr:cNvPr>
        <xdr:cNvSpPr txBox="1"/>
      </xdr:nvSpPr>
      <xdr:spPr>
        <a:xfrm>
          <a:off x="9858375" y="3495675"/>
          <a:ext cx="1323975" cy="5006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↑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聴解の解答を入力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B2ECF-6774-4E10-9E91-AE1CDADC5365}">
  <dimension ref="A1:X64"/>
  <sheetViews>
    <sheetView tabSelected="1" zoomScaleNormal="100" workbookViewId="0"/>
  </sheetViews>
  <sheetFormatPr defaultRowHeight="18.75" x14ac:dyDescent="0.4"/>
  <cols>
    <col min="1" max="1" width="22.625" customWidth="1"/>
    <col min="2" max="3" width="6.625" customWidth="1"/>
    <col min="4" max="4" width="6.625" style="17" customWidth="1"/>
    <col min="5" max="7" width="6.625" customWidth="1"/>
    <col min="9" max="9" width="22.625" customWidth="1"/>
    <col min="10" max="15" width="6.625" customWidth="1"/>
    <col min="17" max="17" width="22.625" customWidth="1"/>
    <col min="18" max="23" width="6.625" customWidth="1"/>
  </cols>
  <sheetData>
    <row r="1" spans="1:23" ht="19.5" thickBot="1" x14ac:dyDescent="0.45">
      <c r="A1" s="1" t="s">
        <v>11</v>
      </c>
    </row>
    <row r="2" spans="1:23" ht="19.5" thickBot="1" x14ac:dyDescent="0.45">
      <c r="A2" s="1"/>
      <c r="I2" s="12" t="s">
        <v>16</v>
      </c>
      <c r="J2" s="26" t="s">
        <v>17</v>
      </c>
      <c r="K2" s="10" t="s">
        <v>13</v>
      </c>
      <c r="L2" s="11" t="s">
        <v>18</v>
      </c>
      <c r="M2" s="12" t="s">
        <v>19</v>
      </c>
      <c r="P2" t="s">
        <v>26</v>
      </c>
    </row>
    <row r="3" spans="1:23" ht="24.75" thickBot="1" x14ac:dyDescent="0.45">
      <c r="A3" s="1"/>
      <c r="I3" s="28"/>
      <c r="J3" s="27">
        <f>G64/58*60</f>
        <v>0</v>
      </c>
      <c r="K3" s="13">
        <f>O22</f>
        <v>0</v>
      </c>
      <c r="L3" s="14">
        <f>W34</f>
        <v>0</v>
      </c>
      <c r="M3" s="15">
        <f>SUM(J3:L3)</f>
        <v>0</v>
      </c>
      <c r="N3" t="s">
        <v>20</v>
      </c>
      <c r="P3" t="s">
        <v>27</v>
      </c>
    </row>
    <row r="4" spans="1:23" ht="19.5" thickBot="1" x14ac:dyDescent="0.45">
      <c r="A4" s="1"/>
    </row>
    <row r="5" spans="1:23" ht="19.5" thickBot="1" x14ac:dyDescent="0.45">
      <c r="A5" s="2"/>
      <c r="B5" s="3"/>
      <c r="C5" s="3"/>
      <c r="D5" s="18" t="s">
        <v>6</v>
      </c>
      <c r="E5" s="3" t="s">
        <v>7</v>
      </c>
      <c r="F5" s="3" t="s">
        <v>8</v>
      </c>
      <c r="G5" s="4" t="s">
        <v>9</v>
      </c>
      <c r="I5" s="2"/>
      <c r="J5" s="3"/>
      <c r="K5" s="3"/>
      <c r="L5" s="3" t="s">
        <v>6</v>
      </c>
      <c r="M5" s="3" t="s">
        <v>7</v>
      </c>
      <c r="N5" s="3" t="s">
        <v>8</v>
      </c>
      <c r="O5" s="4" t="s">
        <v>9</v>
      </c>
      <c r="Q5" s="2"/>
      <c r="R5" s="3"/>
      <c r="S5" s="3"/>
      <c r="T5" s="3" t="s">
        <v>6</v>
      </c>
      <c r="U5" s="3" t="s">
        <v>7</v>
      </c>
      <c r="V5" s="3" t="s">
        <v>8</v>
      </c>
      <c r="W5" s="4" t="s">
        <v>9</v>
      </c>
    </row>
    <row r="6" spans="1:23" x14ac:dyDescent="0.4">
      <c r="A6" s="2" t="s">
        <v>0</v>
      </c>
      <c r="B6" s="3" t="s">
        <v>1</v>
      </c>
      <c r="C6" s="3">
        <v>1</v>
      </c>
      <c r="D6" s="18">
        <v>1</v>
      </c>
      <c r="E6" s="19"/>
      <c r="F6" s="3" t="str">
        <f>IF(EXACT(D6,E6),"○","×")</f>
        <v>×</v>
      </c>
      <c r="G6" s="4">
        <f>COUNTIF(F6,"○")*1+COUNTIF(F6,"×")*0</f>
        <v>0</v>
      </c>
      <c r="I6" s="2" t="s">
        <v>13</v>
      </c>
      <c r="J6" s="3" t="s">
        <v>4</v>
      </c>
      <c r="K6" s="3">
        <v>24</v>
      </c>
      <c r="L6" s="3">
        <v>2</v>
      </c>
      <c r="M6" s="19"/>
      <c r="N6" s="3" t="str">
        <f t="shared" ref="N6:N21" si="0">IF(EXACT(L6,M6),"○","×")</f>
        <v>×</v>
      </c>
      <c r="O6" s="4">
        <f>COUNTIF(N6,"○")*3+COUNTIF(N6,"×")*0</f>
        <v>0</v>
      </c>
      <c r="Q6" s="2" t="s">
        <v>18</v>
      </c>
      <c r="R6" s="3" t="s">
        <v>1</v>
      </c>
      <c r="S6" s="3">
        <v>1</v>
      </c>
      <c r="T6" s="3">
        <v>1</v>
      </c>
      <c r="U6" s="19"/>
      <c r="V6" s="3" t="str">
        <f t="shared" ref="V6:V33" si="1">IF(EXACT(T6,U6),"○","×")</f>
        <v>×</v>
      </c>
      <c r="W6" s="4">
        <f>COUNTIF(V6,"○")*3+COUNTIF(V6,"×")*0</f>
        <v>0</v>
      </c>
    </row>
    <row r="7" spans="1:23" x14ac:dyDescent="0.4">
      <c r="A7" s="5"/>
      <c r="C7">
        <v>2</v>
      </c>
      <c r="D7" s="17">
        <v>2</v>
      </c>
      <c r="E7" s="20"/>
      <c r="F7" t="str">
        <f t="shared" ref="F7:F63" si="2">IF(EXACT(D7,E7),"○","×")</f>
        <v>×</v>
      </c>
      <c r="G7" s="6">
        <f t="shared" ref="G7:G40" si="3">COUNTIF(F7,"○")*1+COUNTIF(F7,"×")*0</f>
        <v>0</v>
      </c>
      <c r="I7" s="5"/>
      <c r="K7">
        <v>25</v>
      </c>
      <c r="L7">
        <v>4</v>
      </c>
      <c r="M7" s="20"/>
      <c r="N7" t="str">
        <f t="shared" si="0"/>
        <v>×</v>
      </c>
      <c r="O7" s="6">
        <f t="shared" ref="O7:O9" si="4">COUNTIF(N7,"○")*3+COUNTIF(N7,"×")*0</f>
        <v>0</v>
      </c>
      <c r="Q7" s="5"/>
      <c r="S7">
        <v>2</v>
      </c>
      <c r="T7">
        <v>3</v>
      </c>
      <c r="U7" s="20"/>
      <c r="V7" t="str">
        <f t="shared" si="1"/>
        <v>×</v>
      </c>
      <c r="W7" s="6">
        <f t="shared" ref="W7:W11" si="5">COUNTIF(V7,"○")*3+COUNTIF(V7,"×")*0</f>
        <v>0</v>
      </c>
    </row>
    <row r="8" spans="1:23" x14ac:dyDescent="0.4">
      <c r="A8" s="5"/>
      <c r="C8">
        <v>3</v>
      </c>
      <c r="D8" s="17">
        <v>2</v>
      </c>
      <c r="E8" s="20"/>
      <c r="F8" t="str">
        <f t="shared" si="2"/>
        <v>×</v>
      </c>
      <c r="G8" s="6">
        <f t="shared" si="3"/>
        <v>0</v>
      </c>
      <c r="I8" s="5"/>
      <c r="K8">
        <v>26</v>
      </c>
      <c r="L8">
        <v>1</v>
      </c>
      <c r="M8" s="20"/>
      <c r="N8" t="str">
        <f t="shared" si="0"/>
        <v>×</v>
      </c>
      <c r="O8" s="6">
        <f t="shared" si="4"/>
        <v>0</v>
      </c>
      <c r="Q8" s="5"/>
      <c r="S8">
        <v>3</v>
      </c>
      <c r="T8">
        <v>2</v>
      </c>
      <c r="U8" s="20"/>
      <c r="V8" t="str">
        <f t="shared" si="1"/>
        <v>×</v>
      </c>
      <c r="W8" s="6">
        <f t="shared" si="5"/>
        <v>0</v>
      </c>
    </row>
    <row r="9" spans="1:23" ht="19.5" thickBot="1" x14ac:dyDescent="0.45">
      <c r="A9" s="5"/>
      <c r="C9">
        <v>4</v>
      </c>
      <c r="D9" s="17">
        <v>4</v>
      </c>
      <c r="E9" s="20"/>
      <c r="F9" t="str">
        <f t="shared" si="2"/>
        <v>×</v>
      </c>
      <c r="G9" s="6">
        <f t="shared" si="3"/>
        <v>0</v>
      </c>
      <c r="I9" s="7"/>
      <c r="J9" s="8"/>
      <c r="K9" s="8">
        <v>27</v>
      </c>
      <c r="L9" s="8">
        <v>1</v>
      </c>
      <c r="M9" s="21"/>
      <c r="N9" s="8" t="str">
        <f t="shared" si="0"/>
        <v>×</v>
      </c>
      <c r="O9" s="9">
        <f t="shared" si="4"/>
        <v>0</v>
      </c>
      <c r="Q9" s="5"/>
      <c r="S9">
        <v>4</v>
      </c>
      <c r="T9">
        <v>4</v>
      </c>
      <c r="U9" s="20"/>
      <c r="V9" t="str">
        <f t="shared" si="1"/>
        <v>×</v>
      </c>
      <c r="W9" s="6">
        <f t="shared" si="5"/>
        <v>0</v>
      </c>
    </row>
    <row r="10" spans="1:23" x14ac:dyDescent="0.4">
      <c r="A10" s="5"/>
      <c r="C10">
        <v>5</v>
      </c>
      <c r="D10" s="17">
        <v>3</v>
      </c>
      <c r="E10" s="20"/>
      <c r="F10" t="str">
        <f t="shared" si="2"/>
        <v>×</v>
      </c>
      <c r="G10" s="6">
        <f t="shared" si="3"/>
        <v>0</v>
      </c>
      <c r="I10" s="2" t="s">
        <v>13</v>
      </c>
      <c r="J10" s="3" t="s">
        <v>5</v>
      </c>
      <c r="K10" s="3">
        <v>28</v>
      </c>
      <c r="L10" s="3">
        <v>2</v>
      </c>
      <c r="M10" s="19"/>
      <c r="N10" s="3" t="str">
        <f t="shared" si="0"/>
        <v>×</v>
      </c>
      <c r="O10" s="4">
        <f>COUNTIF(N10,"○")*4+COUNTIF(N10,"×")*0</f>
        <v>0</v>
      </c>
      <c r="Q10" s="5"/>
      <c r="S10">
        <v>5</v>
      </c>
      <c r="T10">
        <v>3</v>
      </c>
      <c r="U10" s="20"/>
      <c r="V10" t="str">
        <f t="shared" si="1"/>
        <v>×</v>
      </c>
      <c r="W10" s="6">
        <f t="shared" si="5"/>
        <v>0</v>
      </c>
    </row>
    <row r="11" spans="1:23" ht="19.5" thickBot="1" x14ac:dyDescent="0.45">
      <c r="A11" s="5"/>
      <c r="C11">
        <v>6</v>
      </c>
      <c r="D11" s="17">
        <v>1</v>
      </c>
      <c r="E11" s="20"/>
      <c r="F11" t="str">
        <f t="shared" si="2"/>
        <v>×</v>
      </c>
      <c r="G11" s="6">
        <f t="shared" si="3"/>
        <v>0</v>
      </c>
      <c r="I11" s="5"/>
      <c r="K11">
        <v>29</v>
      </c>
      <c r="L11">
        <v>1</v>
      </c>
      <c r="M11" s="20"/>
      <c r="N11" t="str">
        <f t="shared" si="0"/>
        <v>×</v>
      </c>
      <c r="O11" s="6">
        <f t="shared" ref="O11:O21" si="6">COUNTIF(N11,"○")*4+COUNTIF(N11,"×")*0</f>
        <v>0</v>
      </c>
      <c r="Q11" s="7"/>
      <c r="R11" s="8"/>
      <c r="S11" s="8">
        <v>6</v>
      </c>
      <c r="T11" s="8">
        <v>3</v>
      </c>
      <c r="U11" s="21"/>
      <c r="V11" s="8" t="str">
        <f t="shared" si="1"/>
        <v>×</v>
      </c>
      <c r="W11" s="9">
        <f t="shared" si="5"/>
        <v>0</v>
      </c>
    </row>
    <row r="12" spans="1:23" x14ac:dyDescent="0.4">
      <c r="A12" s="5"/>
      <c r="C12">
        <v>7</v>
      </c>
      <c r="D12" s="17">
        <v>2</v>
      </c>
      <c r="E12" s="20"/>
      <c r="F12" t="str">
        <f t="shared" si="2"/>
        <v>×</v>
      </c>
      <c r="G12" s="6">
        <f t="shared" si="3"/>
        <v>0</v>
      </c>
      <c r="I12" s="5"/>
      <c r="K12">
        <v>30</v>
      </c>
      <c r="L12">
        <v>3</v>
      </c>
      <c r="M12" s="20"/>
      <c r="N12" t="str">
        <f t="shared" si="0"/>
        <v>×</v>
      </c>
      <c r="O12" s="6">
        <f t="shared" si="6"/>
        <v>0</v>
      </c>
      <c r="Q12" s="2" t="s">
        <v>18</v>
      </c>
      <c r="R12" s="3" t="s">
        <v>2</v>
      </c>
      <c r="S12" s="3">
        <v>1</v>
      </c>
      <c r="T12" s="3">
        <v>3</v>
      </c>
      <c r="U12" s="19"/>
      <c r="V12" s="3" t="str">
        <f t="shared" si="1"/>
        <v>×</v>
      </c>
      <c r="W12" s="4">
        <f>COUNTIF(V12,"○")*2+COUNTIF(V12,"×")*0</f>
        <v>0</v>
      </c>
    </row>
    <row r="13" spans="1:23" ht="19.5" thickBot="1" x14ac:dyDescent="0.45">
      <c r="A13" s="7"/>
      <c r="B13" s="8"/>
      <c r="C13" s="8">
        <v>8</v>
      </c>
      <c r="D13" s="22">
        <v>4</v>
      </c>
      <c r="E13" s="21"/>
      <c r="F13" s="8" t="str">
        <f t="shared" si="2"/>
        <v>×</v>
      </c>
      <c r="G13" s="9">
        <f t="shared" si="3"/>
        <v>0</v>
      </c>
      <c r="I13" s="5"/>
      <c r="K13">
        <v>31</v>
      </c>
      <c r="L13">
        <v>4</v>
      </c>
      <c r="M13" s="20"/>
      <c r="N13" t="str">
        <f t="shared" si="0"/>
        <v>×</v>
      </c>
      <c r="O13" s="6">
        <f t="shared" si="6"/>
        <v>0</v>
      </c>
      <c r="Q13" s="5"/>
      <c r="S13">
        <v>2</v>
      </c>
      <c r="T13">
        <v>2</v>
      </c>
      <c r="U13" s="20"/>
      <c r="V13" t="str">
        <f t="shared" si="1"/>
        <v>×</v>
      </c>
      <c r="W13" s="6">
        <f t="shared" ref="W13:W17" si="7">COUNTIF(V13,"○")*2+COUNTIF(V13,"×")*0</f>
        <v>0</v>
      </c>
    </row>
    <row r="14" spans="1:23" x14ac:dyDescent="0.4">
      <c r="A14" s="2" t="s">
        <v>0</v>
      </c>
      <c r="B14" s="3" t="s">
        <v>2</v>
      </c>
      <c r="C14" s="3">
        <v>9</v>
      </c>
      <c r="D14" s="18">
        <v>4</v>
      </c>
      <c r="E14" s="19"/>
      <c r="F14" s="3" t="str">
        <f t="shared" si="2"/>
        <v>×</v>
      </c>
      <c r="G14" s="4">
        <f t="shared" si="3"/>
        <v>0</v>
      </c>
      <c r="I14" s="5"/>
      <c r="K14">
        <v>32</v>
      </c>
      <c r="L14">
        <v>1</v>
      </c>
      <c r="M14" s="20"/>
      <c r="N14" t="str">
        <f t="shared" si="0"/>
        <v>×</v>
      </c>
      <c r="O14" s="6">
        <f t="shared" si="6"/>
        <v>0</v>
      </c>
      <c r="Q14" s="5"/>
      <c r="S14">
        <v>3</v>
      </c>
      <c r="T14">
        <v>4</v>
      </c>
      <c r="U14" s="20"/>
      <c r="V14" t="str">
        <f t="shared" si="1"/>
        <v>×</v>
      </c>
      <c r="W14" s="6">
        <f t="shared" si="7"/>
        <v>0</v>
      </c>
    </row>
    <row r="15" spans="1:23" ht="19.5" thickBot="1" x14ac:dyDescent="0.45">
      <c r="A15" s="5"/>
      <c r="C15">
        <v>10</v>
      </c>
      <c r="D15" s="17">
        <v>3</v>
      </c>
      <c r="E15" s="20"/>
      <c r="F15" t="str">
        <f t="shared" si="2"/>
        <v>×</v>
      </c>
      <c r="G15" s="6">
        <f t="shared" si="3"/>
        <v>0</v>
      </c>
      <c r="I15" s="7"/>
      <c r="J15" s="8"/>
      <c r="K15" s="8">
        <v>33</v>
      </c>
      <c r="L15" s="8">
        <v>3</v>
      </c>
      <c r="M15" s="21"/>
      <c r="N15" s="8" t="str">
        <f t="shared" si="0"/>
        <v>×</v>
      </c>
      <c r="O15" s="9">
        <f t="shared" si="6"/>
        <v>0</v>
      </c>
      <c r="Q15" s="5"/>
      <c r="S15">
        <v>4</v>
      </c>
      <c r="T15">
        <v>3</v>
      </c>
      <c r="U15" s="20"/>
      <c r="V15" t="str">
        <f t="shared" si="1"/>
        <v>×</v>
      </c>
      <c r="W15" s="6">
        <f t="shared" si="7"/>
        <v>0</v>
      </c>
    </row>
    <row r="16" spans="1:23" x14ac:dyDescent="0.4">
      <c r="A16" s="5"/>
      <c r="C16">
        <v>11</v>
      </c>
      <c r="D16" s="17">
        <v>3</v>
      </c>
      <c r="E16" s="20"/>
      <c r="F16" t="str">
        <f t="shared" si="2"/>
        <v>×</v>
      </c>
      <c r="G16" s="6">
        <f t="shared" si="3"/>
        <v>0</v>
      </c>
      <c r="I16" s="2" t="s">
        <v>13</v>
      </c>
      <c r="J16" s="3" t="s">
        <v>14</v>
      </c>
      <c r="K16" s="3">
        <v>34</v>
      </c>
      <c r="L16" s="3">
        <v>4</v>
      </c>
      <c r="M16" s="19"/>
      <c r="N16" s="3" t="str">
        <f t="shared" si="0"/>
        <v>×</v>
      </c>
      <c r="O16" s="4">
        <f t="shared" si="6"/>
        <v>0</v>
      </c>
      <c r="Q16" s="5"/>
      <c r="S16">
        <v>5</v>
      </c>
      <c r="T16">
        <v>1</v>
      </c>
      <c r="U16" s="20"/>
      <c r="V16" t="str">
        <f t="shared" si="1"/>
        <v>×</v>
      </c>
      <c r="W16" s="6">
        <f t="shared" si="7"/>
        <v>0</v>
      </c>
    </row>
    <row r="17" spans="1:23" ht="19.5" thickBot="1" x14ac:dyDescent="0.45">
      <c r="A17" s="5"/>
      <c r="C17">
        <v>12</v>
      </c>
      <c r="D17" s="17">
        <v>1</v>
      </c>
      <c r="E17" s="20"/>
      <c r="F17" t="str">
        <f t="shared" si="2"/>
        <v>×</v>
      </c>
      <c r="G17" s="6">
        <f t="shared" si="3"/>
        <v>0</v>
      </c>
      <c r="I17" s="5"/>
      <c r="K17">
        <v>35</v>
      </c>
      <c r="L17">
        <v>3</v>
      </c>
      <c r="M17" s="20"/>
      <c r="N17" t="str">
        <f t="shared" si="0"/>
        <v>×</v>
      </c>
      <c r="O17" s="6">
        <f t="shared" si="6"/>
        <v>0</v>
      </c>
      <c r="Q17" s="7"/>
      <c r="R17" s="8"/>
      <c r="S17" s="8">
        <v>6</v>
      </c>
      <c r="T17" s="8">
        <v>4</v>
      </c>
      <c r="U17" s="21"/>
      <c r="V17" s="8" t="str">
        <f t="shared" si="1"/>
        <v>×</v>
      </c>
      <c r="W17" s="9">
        <f t="shared" si="7"/>
        <v>0</v>
      </c>
    </row>
    <row r="18" spans="1:23" x14ac:dyDescent="0.4">
      <c r="A18" s="5"/>
      <c r="C18">
        <v>13</v>
      </c>
      <c r="D18" s="17">
        <v>3</v>
      </c>
      <c r="E18" s="20"/>
      <c r="F18" t="str">
        <f t="shared" si="2"/>
        <v>×</v>
      </c>
      <c r="G18" s="6">
        <f t="shared" si="3"/>
        <v>0</v>
      </c>
      <c r="I18" s="5"/>
      <c r="K18">
        <v>36</v>
      </c>
      <c r="L18">
        <v>4</v>
      </c>
      <c r="M18" s="20"/>
      <c r="N18" t="str">
        <f t="shared" si="0"/>
        <v>×</v>
      </c>
      <c r="O18" s="6">
        <f t="shared" si="6"/>
        <v>0</v>
      </c>
      <c r="Q18" s="2" t="s">
        <v>18</v>
      </c>
      <c r="R18" s="3" t="s">
        <v>3</v>
      </c>
      <c r="S18" s="3">
        <v>1</v>
      </c>
      <c r="T18" s="3">
        <v>2</v>
      </c>
      <c r="U18" s="19"/>
      <c r="V18" s="3" t="str">
        <f t="shared" si="1"/>
        <v>×</v>
      </c>
      <c r="W18" s="4">
        <f>COUNTIF(V18,"○")*3+COUNTIF(V18,"×")*0</f>
        <v>0</v>
      </c>
    </row>
    <row r="19" spans="1:23" ht="19.5" thickBot="1" x14ac:dyDescent="0.45">
      <c r="A19" s="7"/>
      <c r="B19" s="8"/>
      <c r="C19" s="8">
        <v>14</v>
      </c>
      <c r="D19" s="22">
        <v>1</v>
      </c>
      <c r="E19" s="21"/>
      <c r="F19" s="8" t="str">
        <f t="shared" si="2"/>
        <v>×</v>
      </c>
      <c r="G19" s="9">
        <f t="shared" si="3"/>
        <v>0</v>
      </c>
      <c r="I19" s="7"/>
      <c r="J19" s="8"/>
      <c r="K19" s="8">
        <v>37</v>
      </c>
      <c r="L19" s="8">
        <v>2</v>
      </c>
      <c r="M19" s="21"/>
      <c r="N19" s="8" t="str">
        <f t="shared" si="0"/>
        <v>×</v>
      </c>
      <c r="O19" s="9">
        <f t="shared" si="6"/>
        <v>0</v>
      </c>
      <c r="Q19" s="5"/>
      <c r="S19">
        <v>2</v>
      </c>
      <c r="T19">
        <v>4</v>
      </c>
      <c r="U19" s="20"/>
      <c r="V19" t="str">
        <f t="shared" si="1"/>
        <v>×</v>
      </c>
      <c r="W19" s="6">
        <f t="shared" ref="W19:W24" si="8">COUNTIF(V19,"○")*3+COUNTIF(V19,"×")*0</f>
        <v>0</v>
      </c>
    </row>
    <row r="20" spans="1:23" ht="19.5" thickBot="1" x14ac:dyDescent="0.45">
      <c r="A20" s="2" t="s">
        <v>0</v>
      </c>
      <c r="B20" s="3" t="s">
        <v>3</v>
      </c>
      <c r="C20" s="3">
        <v>15</v>
      </c>
      <c r="D20" s="18">
        <v>4</v>
      </c>
      <c r="E20" s="19"/>
      <c r="F20" s="3" t="str">
        <f t="shared" si="2"/>
        <v>×</v>
      </c>
      <c r="G20" s="4">
        <f t="shared" si="3"/>
        <v>0</v>
      </c>
      <c r="I20" s="2" t="s">
        <v>13</v>
      </c>
      <c r="J20" s="3" t="s">
        <v>15</v>
      </c>
      <c r="K20" s="3">
        <v>38</v>
      </c>
      <c r="L20" s="3">
        <v>2</v>
      </c>
      <c r="M20" s="19"/>
      <c r="N20" s="2" t="str">
        <f t="shared" si="0"/>
        <v>×</v>
      </c>
      <c r="O20" s="4">
        <f t="shared" si="6"/>
        <v>0</v>
      </c>
      <c r="Q20" s="7"/>
      <c r="R20" s="8"/>
      <c r="S20" s="8">
        <v>3</v>
      </c>
      <c r="T20" s="8">
        <v>1</v>
      </c>
      <c r="U20" s="21"/>
      <c r="V20" s="8" t="str">
        <f t="shared" si="1"/>
        <v>×</v>
      </c>
      <c r="W20" s="9">
        <f t="shared" si="8"/>
        <v>0</v>
      </c>
    </row>
    <row r="21" spans="1:23" ht="19.5" thickBot="1" x14ac:dyDescent="0.45">
      <c r="A21" s="5"/>
      <c r="C21">
        <v>16</v>
      </c>
      <c r="D21" s="17">
        <v>1</v>
      </c>
      <c r="E21" s="20"/>
      <c r="F21" t="str">
        <f t="shared" si="2"/>
        <v>×</v>
      </c>
      <c r="G21" s="6">
        <f t="shared" si="3"/>
        <v>0</v>
      </c>
      <c r="I21" s="7"/>
      <c r="J21" s="8"/>
      <c r="K21" s="8">
        <v>39</v>
      </c>
      <c r="L21" s="8">
        <v>3</v>
      </c>
      <c r="M21" s="21"/>
      <c r="N21" s="7" t="str">
        <f t="shared" si="0"/>
        <v>×</v>
      </c>
      <c r="O21" s="9">
        <f t="shared" si="6"/>
        <v>0</v>
      </c>
      <c r="Q21" s="2" t="s">
        <v>18</v>
      </c>
      <c r="R21" s="3" t="s">
        <v>4</v>
      </c>
      <c r="S21" s="3">
        <v>1</v>
      </c>
      <c r="T21" s="3">
        <v>2</v>
      </c>
      <c r="U21" s="19"/>
      <c r="V21" s="3" t="str">
        <f t="shared" si="1"/>
        <v>×</v>
      </c>
      <c r="W21" s="4">
        <f t="shared" si="8"/>
        <v>0</v>
      </c>
    </row>
    <row r="22" spans="1:23" ht="19.5" thickBot="1" x14ac:dyDescent="0.45">
      <c r="A22" s="5"/>
      <c r="C22">
        <v>17</v>
      </c>
      <c r="D22" s="17">
        <v>2</v>
      </c>
      <c r="E22" s="20"/>
      <c r="F22" t="str">
        <f t="shared" si="2"/>
        <v>×</v>
      </c>
      <c r="G22" s="6">
        <f t="shared" si="3"/>
        <v>0</v>
      </c>
      <c r="O22" s="23">
        <f>SUM(O6:O21)</f>
        <v>0</v>
      </c>
      <c r="P22" t="s">
        <v>22</v>
      </c>
      <c r="Q22" s="5"/>
      <c r="S22">
        <v>2</v>
      </c>
      <c r="T22">
        <v>1</v>
      </c>
      <c r="U22" s="20"/>
      <c r="V22" t="str">
        <f t="shared" si="1"/>
        <v>×</v>
      </c>
      <c r="W22" s="6">
        <f t="shared" si="8"/>
        <v>0</v>
      </c>
    </row>
    <row r="23" spans="1:23" x14ac:dyDescent="0.4">
      <c r="A23" s="5"/>
      <c r="C23">
        <v>18</v>
      </c>
      <c r="D23" s="17">
        <v>1</v>
      </c>
      <c r="E23" s="20"/>
      <c r="F23" t="str">
        <f t="shared" si="2"/>
        <v>×</v>
      </c>
      <c r="G23" s="6">
        <f t="shared" si="3"/>
        <v>0</v>
      </c>
      <c r="Q23" s="5"/>
      <c r="S23">
        <v>3</v>
      </c>
      <c r="T23">
        <v>3</v>
      </c>
      <c r="U23" s="20"/>
      <c r="V23" t="str">
        <f t="shared" si="1"/>
        <v>×</v>
      </c>
      <c r="W23" s="6">
        <f t="shared" si="8"/>
        <v>0</v>
      </c>
    </row>
    <row r="24" spans="1:23" ht="19.5" thickBot="1" x14ac:dyDescent="0.45">
      <c r="A24" s="5"/>
      <c r="C24">
        <v>19</v>
      </c>
      <c r="D24" s="17">
        <v>2</v>
      </c>
      <c r="E24" s="20"/>
      <c r="F24" t="str">
        <f t="shared" si="2"/>
        <v>×</v>
      </c>
      <c r="G24" s="6">
        <f t="shared" si="3"/>
        <v>0</v>
      </c>
      <c r="Q24" s="7"/>
      <c r="R24" s="8"/>
      <c r="S24" s="8">
        <v>4</v>
      </c>
      <c r="T24" s="8">
        <v>1</v>
      </c>
      <c r="U24" s="21"/>
      <c r="V24" s="8" t="str">
        <f t="shared" si="1"/>
        <v>×</v>
      </c>
      <c r="W24" s="9">
        <f t="shared" si="8"/>
        <v>0</v>
      </c>
    </row>
    <row r="25" spans="1:23" x14ac:dyDescent="0.4">
      <c r="A25" s="5"/>
      <c r="C25">
        <v>20</v>
      </c>
      <c r="D25" s="17">
        <v>4</v>
      </c>
      <c r="E25" s="20"/>
      <c r="F25" t="str">
        <f t="shared" si="2"/>
        <v>×</v>
      </c>
      <c r="G25" s="6">
        <f t="shared" si="3"/>
        <v>0</v>
      </c>
      <c r="Q25" s="2" t="s">
        <v>18</v>
      </c>
      <c r="R25" s="3" t="s">
        <v>5</v>
      </c>
      <c r="S25" s="3">
        <v>1</v>
      </c>
      <c r="T25" s="3">
        <v>2</v>
      </c>
      <c r="U25" s="19"/>
      <c r="V25" s="3" t="str">
        <f t="shared" si="1"/>
        <v>×</v>
      </c>
      <c r="W25" s="4">
        <f>COUNTIF(V25,"○")*1+COUNTIF(V25,"×")*0</f>
        <v>0</v>
      </c>
    </row>
    <row r="26" spans="1:23" x14ac:dyDescent="0.4">
      <c r="A26" s="5"/>
      <c r="C26">
        <v>21</v>
      </c>
      <c r="D26" s="17">
        <v>2</v>
      </c>
      <c r="E26" s="20"/>
      <c r="F26" t="str">
        <f t="shared" si="2"/>
        <v>×</v>
      </c>
      <c r="G26" s="6">
        <f t="shared" si="3"/>
        <v>0</v>
      </c>
      <c r="Q26" s="5"/>
      <c r="S26">
        <v>2</v>
      </c>
      <c r="T26">
        <v>2</v>
      </c>
      <c r="U26" s="20"/>
      <c r="V26" t="str">
        <f t="shared" si="1"/>
        <v>×</v>
      </c>
      <c r="W26" s="6">
        <f t="shared" ref="W26:W33" si="9">COUNTIF(V26,"○")*1+COUNTIF(V26,"×")*0</f>
        <v>0</v>
      </c>
    </row>
    <row r="27" spans="1:23" x14ac:dyDescent="0.4">
      <c r="A27" s="5"/>
      <c r="C27">
        <v>22</v>
      </c>
      <c r="D27" s="17">
        <v>1</v>
      </c>
      <c r="E27" s="20"/>
      <c r="F27" t="str">
        <f t="shared" si="2"/>
        <v>×</v>
      </c>
      <c r="G27" s="6">
        <f t="shared" si="3"/>
        <v>0</v>
      </c>
      <c r="Q27" s="5"/>
      <c r="S27">
        <v>3</v>
      </c>
      <c r="T27">
        <v>3</v>
      </c>
      <c r="U27" s="20"/>
      <c r="V27" t="str">
        <f t="shared" si="1"/>
        <v>×</v>
      </c>
      <c r="W27" s="6">
        <f t="shared" si="9"/>
        <v>0</v>
      </c>
    </row>
    <row r="28" spans="1:23" x14ac:dyDescent="0.4">
      <c r="A28" s="5"/>
      <c r="C28">
        <v>23</v>
      </c>
      <c r="D28" s="17">
        <v>3</v>
      </c>
      <c r="E28" s="20"/>
      <c r="F28" t="str">
        <f t="shared" si="2"/>
        <v>×</v>
      </c>
      <c r="G28" s="6">
        <f t="shared" si="3"/>
        <v>0</v>
      </c>
      <c r="Q28" s="5"/>
      <c r="S28">
        <v>4</v>
      </c>
      <c r="T28">
        <v>1</v>
      </c>
      <c r="U28" s="20"/>
      <c r="V28" t="str">
        <f t="shared" si="1"/>
        <v>×</v>
      </c>
      <c r="W28" s="6">
        <f t="shared" si="9"/>
        <v>0</v>
      </c>
    </row>
    <row r="29" spans="1:23" x14ac:dyDescent="0.4">
      <c r="A29" s="5"/>
      <c r="C29">
        <v>24</v>
      </c>
      <c r="D29" s="17">
        <v>2</v>
      </c>
      <c r="E29" s="20"/>
      <c r="F29" t="str">
        <f t="shared" si="2"/>
        <v>×</v>
      </c>
      <c r="G29" s="6">
        <f t="shared" si="3"/>
        <v>0</v>
      </c>
      <c r="Q29" s="5"/>
      <c r="S29">
        <v>5</v>
      </c>
      <c r="T29">
        <v>3</v>
      </c>
      <c r="U29" s="20"/>
      <c r="V29" t="str">
        <f t="shared" si="1"/>
        <v>×</v>
      </c>
      <c r="W29" s="6">
        <f t="shared" si="9"/>
        <v>0</v>
      </c>
    </row>
    <row r="30" spans="1:23" ht="19.5" thickBot="1" x14ac:dyDescent="0.45">
      <c r="A30" s="7"/>
      <c r="B30" s="8"/>
      <c r="C30" s="8">
        <v>25</v>
      </c>
      <c r="D30" s="22">
        <v>3</v>
      </c>
      <c r="E30" s="21"/>
      <c r="F30" s="8" t="str">
        <f t="shared" si="2"/>
        <v>×</v>
      </c>
      <c r="G30" s="9">
        <f t="shared" si="3"/>
        <v>0</v>
      </c>
      <c r="Q30" s="5"/>
      <c r="S30">
        <v>6</v>
      </c>
      <c r="T30">
        <v>2</v>
      </c>
      <c r="U30" s="20"/>
      <c r="V30" t="str">
        <f t="shared" si="1"/>
        <v>×</v>
      </c>
      <c r="W30" s="6">
        <f t="shared" si="9"/>
        <v>0</v>
      </c>
    </row>
    <row r="31" spans="1:23" x14ac:dyDescent="0.4">
      <c r="A31" s="2" t="s">
        <v>0</v>
      </c>
      <c r="B31" s="3" t="s">
        <v>4</v>
      </c>
      <c r="C31" s="3">
        <v>26</v>
      </c>
      <c r="D31" s="18">
        <v>2</v>
      </c>
      <c r="E31" s="19"/>
      <c r="F31" s="3" t="str">
        <f t="shared" si="2"/>
        <v>×</v>
      </c>
      <c r="G31" s="4">
        <f t="shared" si="3"/>
        <v>0</v>
      </c>
      <c r="Q31" s="5"/>
      <c r="S31">
        <v>7</v>
      </c>
      <c r="T31">
        <v>2</v>
      </c>
      <c r="U31" s="20"/>
      <c r="V31" t="str">
        <f t="shared" si="1"/>
        <v>×</v>
      </c>
      <c r="W31" s="6">
        <f t="shared" si="9"/>
        <v>0</v>
      </c>
    </row>
    <row r="32" spans="1:23" x14ac:dyDescent="0.4">
      <c r="A32" s="5"/>
      <c r="C32">
        <v>27</v>
      </c>
      <c r="D32" s="17">
        <v>2</v>
      </c>
      <c r="E32" s="20"/>
      <c r="F32" t="str">
        <f t="shared" si="2"/>
        <v>×</v>
      </c>
      <c r="G32" s="6">
        <f t="shared" si="3"/>
        <v>0</v>
      </c>
      <c r="Q32" s="5"/>
      <c r="S32">
        <v>8</v>
      </c>
      <c r="T32">
        <v>1</v>
      </c>
      <c r="U32" s="20"/>
      <c r="V32" t="str">
        <f t="shared" si="1"/>
        <v>×</v>
      </c>
      <c r="W32" s="6">
        <f t="shared" si="9"/>
        <v>0</v>
      </c>
    </row>
    <row r="33" spans="1:24" ht="19.5" thickBot="1" x14ac:dyDescent="0.45">
      <c r="A33" s="5"/>
      <c r="C33">
        <v>28</v>
      </c>
      <c r="D33" s="17">
        <v>4</v>
      </c>
      <c r="E33" s="20"/>
      <c r="F33" t="str">
        <f t="shared" si="2"/>
        <v>×</v>
      </c>
      <c r="G33" s="6">
        <f t="shared" si="3"/>
        <v>0</v>
      </c>
      <c r="Q33" s="7"/>
      <c r="R33" s="8"/>
      <c r="S33" s="8">
        <v>9</v>
      </c>
      <c r="T33" s="8">
        <v>2</v>
      </c>
      <c r="U33" s="21"/>
      <c r="V33" s="8" t="str">
        <f t="shared" si="1"/>
        <v>×</v>
      </c>
      <c r="W33" s="9">
        <f t="shared" si="9"/>
        <v>0</v>
      </c>
    </row>
    <row r="34" spans="1:24" ht="19.5" thickBot="1" x14ac:dyDescent="0.45">
      <c r="A34" s="5"/>
      <c r="C34">
        <v>29</v>
      </c>
      <c r="D34" s="17">
        <v>1</v>
      </c>
      <c r="E34" s="20"/>
      <c r="F34" t="str">
        <f t="shared" si="2"/>
        <v>×</v>
      </c>
      <c r="G34" s="6">
        <f t="shared" si="3"/>
        <v>0</v>
      </c>
      <c r="W34" s="24">
        <f>SUM(W6:W33)</f>
        <v>0</v>
      </c>
      <c r="X34" t="s">
        <v>22</v>
      </c>
    </row>
    <row r="35" spans="1:24" ht="19.5" thickBot="1" x14ac:dyDescent="0.45">
      <c r="A35" s="7"/>
      <c r="B35" s="8"/>
      <c r="C35" s="8">
        <v>30</v>
      </c>
      <c r="D35" s="22">
        <v>1</v>
      </c>
      <c r="E35" s="21"/>
      <c r="F35" s="8" t="str">
        <f t="shared" si="2"/>
        <v>×</v>
      </c>
      <c r="G35" s="9">
        <f t="shared" si="3"/>
        <v>0</v>
      </c>
    </row>
    <row r="36" spans="1:24" x14ac:dyDescent="0.4">
      <c r="A36" s="2" t="s">
        <v>0</v>
      </c>
      <c r="B36" s="3" t="s">
        <v>5</v>
      </c>
      <c r="C36" s="3">
        <v>31</v>
      </c>
      <c r="D36" s="18">
        <v>1</v>
      </c>
      <c r="E36" s="19"/>
      <c r="F36" s="3" t="str">
        <f t="shared" si="2"/>
        <v>×</v>
      </c>
      <c r="G36" s="4">
        <f t="shared" si="3"/>
        <v>0</v>
      </c>
    </row>
    <row r="37" spans="1:24" x14ac:dyDescent="0.4">
      <c r="A37" s="5"/>
      <c r="C37">
        <v>32</v>
      </c>
      <c r="D37" s="17">
        <v>1</v>
      </c>
      <c r="E37" s="20"/>
      <c r="F37" t="str">
        <f t="shared" si="2"/>
        <v>×</v>
      </c>
      <c r="G37" s="6">
        <f t="shared" si="3"/>
        <v>0</v>
      </c>
    </row>
    <row r="38" spans="1:24" x14ac:dyDescent="0.4">
      <c r="A38" s="5"/>
      <c r="C38">
        <v>33</v>
      </c>
      <c r="D38" s="17">
        <v>4</v>
      </c>
      <c r="E38" s="20"/>
      <c r="F38" t="str">
        <f t="shared" si="2"/>
        <v>×</v>
      </c>
      <c r="G38" s="6">
        <f t="shared" si="3"/>
        <v>0</v>
      </c>
    </row>
    <row r="39" spans="1:24" x14ac:dyDescent="0.4">
      <c r="A39" s="5"/>
      <c r="C39">
        <v>34</v>
      </c>
      <c r="D39" s="17">
        <v>1</v>
      </c>
      <c r="E39" s="20"/>
      <c r="F39" t="str">
        <f t="shared" si="2"/>
        <v>×</v>
      </c>
      <c r="G39" s="6">
        <f t="shared" si="3"/>
        <v>0</v>
      </c>
    </row>
    <row r="40" spans="1:24" ht="19.5" thickBot="1" x14ac:dyDescent="0.45">
      <c r="A40" s="7"/>
      <c r="B40" s="8"/>
      <c r="C40" s="8">
        <v>35</v>
      </c>
      <c r="D40" s="22">
        <v>4</v>
      </c>
      <c r="E40" s="21"/>
      <c r="F40" s="8" t="str">
        <f t="shared" si="2"/>
        <v>×</v>
      </c>
      <c r="G40" s="9">
        <f t="shared" si="3"/>
        <v>0</v>
      </c>
    </row>
    <row r="41" spans="1:24" x14ac:dyDescent="0.4">
      <c r="A41" s="2" t="s">
        <v>12</v>
      </c>
      <c r="B41" s="3" t="s">
        <v>1</v>
      </c>
      <c r="C41" s="3">
        <v>1</v>
      </c>
      <c r="D41" s="18">
        <v>4</v>
      </c>
      <c r="E41" s="19"/>
      <c r="F41" s="3" t="str">
        <f t="shared" si="2"/>
        <v>×</v>
      </c>
      <c r="G41" s="4">
        <f>COUNTIF(F41,"○")*1+COUNTIF(F41,"×")*0</f>
        <v>0</v>
      </c>
    </row>
    <row r="42" spans="1:24" x14ac:dyDescent="0.4">
      <c r="A42" s="5"/>
      <c r="C42">
        <v>2</v>
      </c>
      <c r="D42" s="17">
        <v>4</v>
      </c>
      <c r="E42" s="20"/>
      <c r="F42" t="str">
        <f t="shared" si="2"/>
        <v>×</v>
      </c>
      <c r="G42" s="6">
        <f t="shared" ref="G42:G63" si="10">COUNTIF(F42,"○")*1+COUNTIF(F42,"×")*0</f>
        <v>0</v>
      </c>
    </row>
    <row r="43" spans="1:24" x14ac:dyDescent="0.4">
      <c r="A43" s="5"/>
      <c r="C43">
        <v>3</v>
      </c>
      <c r="D43" s="17">
        <v>1</v>
      </c>
      <c r="E43" s="20"/>
      <c r="F43" t="str">
        <f t="shared" si="2"/>
        <v>×</v>
      </c>
      <c r="G43" s="6">
        <f t="shared" si="10"/>
        <v>0</v>
      </c>
    </row>
    <row r="44" spans="1:24" x14ac:dyDescent="0.4">
      <c r="A44" s="5"/>
      <c r="C44">
        <v>4</v>
      </c>
      <c r="D44" s="17">
        <v>2</v>
      </c>
      <c r="E44" s="20"/>
      <c r="F44" t="str">
        <f t="shared" si="2"/>
        <v>×</v>
      </c>
      <c r="G44" s="6">
        <f t="shared" si="10"/>
        <v>0</v>
      </c>
    </row>
    <row r="45" spans="1:24" x14ac:dyDescent="0.4">
      <c r="A45" s="5"/>
      <c r="C45">
        <v>5</v>
      </c>
      <c r="D45" s="17">
        <v>1</v>
      </c>
      <c r="E45" s="20"/>
      <c r="F45" t="str">
        <f t="shared" si="2"/>
        <v>×</v>
      </c>
      <c r="G45" s="6">
        <f t="shared" si="10"/>
        <v>0</v>
      </c>
    </row>
    <row r="46" spans="1:24" x14ac:dyDescent="0.4">
      <c r="A46" s="5"/>
      <c r="C46">
        <v>6</v>
      </c>
      <c r="D46" s="17">
        <v>2</v>
      </c>
      <c r="E46" s="20"/>
      <c r="F46" t="str">
        <f t="shared" si="2"/>
        <v>×</v>
      </c>
      <c r="G46" s="6">
        <f t="shared" si="10"/>
        <v>0</v>
      </c>
    </row>
    <row r="47" spans="1:24" x14ac:dyDescent="0.4">
      <c r="A47" s="5"/>
      <c r="C47">
        <v>7</v>
      </c>
      <c r="D47" s="17">
        <v>3</v>
      </c>
      <c r="E47" s="20"/>
      <c r="F47" t="str">
        <f t="shared" si="2"/>
        <v>×</v>
      </c>
      <c r="G47" s="6">
        <f t="shared" si="10"/>
        <v>0</v>
      </c>
    </row>
    <row r="48" spans="1:24" x14ac:dyDescent="0.4">
      <c r="A48" s="5"/>
      <c r="C48">
        <v>8</v>
      </c>
      <c r="D48" s="17">
        <v>3</v>
      </c>
      <c r="E48" s="20"/>
      <c r="F48" t="str">
        <f t="shared" si="2"/>
        <v>×</v>
      </c>
      <c r="G48" s="6">
        <f t="shared" si="10"/>
        <v>0</v>
      </c>
    </row>
    <row r="49" spans="1:8" x14ac:dyDescent="0.4">
      <c r="A49" s="5"/>
      <c r="C49">
        <v>9</v>
      </c>
      <c r="D49" s="17">
        <v>2</v>
      </c>
      <c r="E49" s="20"/>
      <c r="F49" t="str">
        <f t="shared" si="2"/>
        <v>×</v>
      </c>
      <c r="G49" s="6">
        <f t="shared" si="10"/>
        <v>0</v>
      </c>
    </row>
    <row r="50" spans="1:8" x14ac:dyDescent="0.4">
      <c r="A50" s="5"/>
      <c r="C50">
        <v>10</v>
      </c>
      <c r="D50" s="17">
        <v>2</v>
      </c>
      <c r="E50" s="20"/>
      <c r="F50" t="str">
        <f t="shared" si="2"/>
        <v>×</v>
      </c>
      <c r="G50" s="6">
        <f t="shared" si="10"/>
        <v>0</v>
      </c>
    </row>
    <row r="51" spans="1:8" x14ac:dyDescent="0.4">
      <c r="A51" s="5"/>
      <c r="C51">
        <v>11</v>
      </c>
      <c r="D51" s="17">
        <v>4</v>
      </c>
      <c r="E51" s="20"/>
      <c r="F51" t="str">
        <f t="shared" si="2"/>
        <v>×</v>
      </c>
      <c r="G51" s="6">
        <f t="shared" si="10"/>
        <v>0</v>
      </c>
    </row>
    <row r="52" spans="1:8" x14ac:dyDescent="0.4">
      <c r="A52" s="5"/>
      <c r="C52">
        <v>12</v>
      </c>
      <c r="D52" s="17">
        <v>2</v>
      </c>
      <c r="E52" s="20"/>
      <c r="F52" t="str">
        <f t="shared" si="2"/>
        <v>×</v>
      </c>
      <c r="G52" s="6">
        <f t="shared" si="10"/>
        <v>0</v>
      </c>
    </row>
    <row r="53" spans="1:8" ht="19.5" thickBot="1" x14ac:dyDescent="0.45">
      <c r="A53" s="7"/>
      <c r="B53" s="8"/>
      <c r="C53" s="8">
        <v>13</v>
      </c>
      <c r="D53" s="22">
        <v>4</v>
      </c>
      <c r="E53" s="21"/>
      <c r="F53" s="8" t="str">
        <f t="shared" si="2"/>
        <v>×</v>
      </c>
      <c r="G53" s="9">
        <f t="shared" si="10"/>
        <v>0</v>
      </c>
    </row>
    <row r="54" spans="1:8" x14ac:dyDescent="0.4">
      <c r="A54" s="2" t="s">
        <v>12</v>
      </c>
      <c r="B54" s="3" t="s">
        <v>2</v>
      </c>
      <c r="C54" s="3">
        <v>14</v>
      </c>
      <c r="D54" s="18">
        <v>3</v>
      </c>
      <c r="E54" s="19"/>
      <c r="F54" s="3" t="str">
        <f t="shared" si="2"/>
        <v>×</v>
      </c>
      <c r="G54" s="4">
        <f t="shared" si="10"/>
        <v>0</v>
      </c>
    </row>
    <row r="55" spans="1:8" x14ac:dyDescent="0.4">
      <c r="A55" s="5"/>
      <c r="C55">
        <v>15</v>
      </c>
      <c r="D55" s="17">
        <v>3</v>
      </c>
      <c r="E55" s="20"/>
      <c r="F55" t="str">
        <f t="shared" si="2"/>
        <v>×</v>
      </c>
      <c r="G55" s="6">
        <f t="shared" si="10"/>
        <v>0</v>
      </c>
    </row>
    <row r="56" spans="1:8" x14ac:dyDescent="0.4">
      <c r="A56" s="5"/>
      <c r="C56">
        <v>16</v>
      </c>
      <c r="D56" s="17">
        <v>2</v>
      </c>
      <c r="E56" s="20"/>
      <c r="F56" t="str">
        <f t="shared" si="2"/>
        <v>×</v>
      </c>
      <c r="G56" s="6">
        <f t="shared" si="10"/>
        <v>0</v>
      </c>
    </row>
    <row r="57" spans="1:8" x14ac:dyDescent="0.4">
      <c r="A57" s="5"/>
      <c r="C57">
        <v>17</v>
      </c>
      <c r="D57" s="17">
        <v>4</v>
      </c>
      <c r="E57" s="20"/>
      <c r="F57" t="str">
        <f t="shared" si="2"/>
        <v>×</v>
      </c>
      <c r="G57" s="6">
        <f t="shared" si="10"/>
        <v>0</v>
      </c>
    </row>
    <row r="58" spans="1:8" ht="19.5" thickBot="1" x14ac:dyDescent="0.45">
      <c r="A58" s="7"/>
      <c r="B58" s="8"/>
      <c r="C58" s="8">
        <v>18</v>
      </c>
      <c r="D58" s="22">
        <v>3</v>
      </c>
      <c r="E58" s="21"/>
      <c r="F58" s="8" t="str">
        <f t="shared" si="2"/>
        <v>×</v>
      </c>
      <c r="G58" s="9">
        <f t="shared" si="10"/>
        <v>0</v>
      </c>
    </row>
    <row r="59" spans="1:8" x14ac:dyDescent="0.4">
      <c r="A59" s="2" t="s">
        <v>12</v>
      </c>
      <c r="B59" s="3" t="s">
        <v>3</v>
      </c>
      <c r="C59" s="3">
        <v>19</v>
      </c>
      <c r="D59" s="18">
        <v>4</v>
      </c>
      <c r="E59" s="19"/>
      <c r="F59" s="2" t="str">
        <f t="shared" si="2"/>
        <v>×</v>
      </c>
      <c r="G59" s="4">
        <f t="shared" si="10"/>
        <v>0</v>
      </c>
    </row>
    <row r="60" spans="1:8" x14ac:dyDescent="0.4">
      <c r="A60" s="5"/>
      <c r="C60">
        <v>20</v>
      </c>
      <c r="D60" s="17">
        <v>2</v>
      </c>
      <c r="E60" s="20"/>
      <c r="F60" s="5" t="str">
        <f t="shared" si="2"/>
        <v>×</v>
      </c>
      <c r="G60" s="6">
        <f t="shared" si="10"/>
        <v>0</v>
      </c>
    </row>
    <row r="61" spans="1:8" x14ac:dyDescent="0.4">
      <c r="A61" s="5"/>
      <c r="C61">
        <v>21</v>
      </c>
      <c r="D61" s="17">
        <v>3</v>
      </c>
      <c r="E61" s="20"/>
      <c r="F61" s="5" t="str">
        <f t="shared" si="2"/>
        <v>×</v>
      </c>
      <c r="G61" s="6">
        <f t="shared" si="10"/>
        <v>0</v>
      </c>
    </row>
    <row r="62" spans="1:8" x14ac:dyDescent="0.4">
      <c r="A62" s="5"/>
      <c r="C62">
        <v>22</v>
      </c>
      <c r="D62" s="17">
        <v>2</v>
      </c>
      <c r="E62" s="20"/>
      <c r="F62" s="5" t="str">
        <f t="shared" si="2"/>
        <v>×</v>
      </c>
      <c r="G62" s="6">
        <f t="shared" si="10"/>
        <v>0</v>
      </c>
    </row>
    <row r="63" spans="1:8" ht="19.5" thickBot="1" x14ac:dyDescent="0.45">
      <c r="A63" s="7"/>
      <c r="B63" s="8"/>
      <c r="C63" s="8">
        <v>23</v>
      </c>
      <c r="D63" s="22">
        <v>4</v>
      </c>
      <c r="E63" s="21"/>
      <c r="F63" s="7" t="str">
        <f t="shared" si="2"/>
        <v>×</v>
      </c>
      <c r="G63" s="9">
        <f t="shared" si="10"/>
        <v>0</v>
      </c>
    </row>
    <row r="64" spans="1:8" ht="19.5" thickBot="1" x14ac:dyDescent="0.45">
      <c r="G64" s="24">
        <f>SUM(G6:G63)</f>
        <v>0</v>
      </c>
      <c r="H64" t="s">
        <v>21</v>
      </c>
    </row>
  </sheetData>
  <sheetProtection sheet="1" objects="1" scenarios="1"/>
  <phoneticPr fontId="1"/>
  <conditionalFormatting sqref="J3:L3">
    <cfRule type="cellIs" dxfId="1" priority="2" operator="lessThan">
      <formula>19</formula>
    </cfRule>
  </conditionalFormatting>
  <conditionalFormatting sqref="M3">
    <cfRule type="cellIs" dxfId="0" priority="1" operator="lessThan">
      <formula>90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830AE-2D7D-45ED-AE7F-8269CF929954}">
  <dimension ref="A2:G13"/>
  <sheetViews>
    <sheetView workbookViewId="0">
      <selection activeCell="U7" sqref="U7"/>
    </sheetView>
  </sheetViews>
  <sheetFormatPr defaultRowHeight="18.75" x14ac:dyDescent="0.4"/>
  <sheetData>
    <row r="2" spans="1:7" x14ac:dyDescent="0.4">
      <c r="A2" s="1" t="s">
        <v>10</v>
      </c>
    </row>
    <row r="3" spans="1:7" x14ac:dyDescent="0.4">
      <c r="A3" t="s">
        <v>23</v>
      </c>
    </row>
    <row r="4" spans="1:7" x14ac:dyDescent="0.4">
      <c r="A4" t="s">
        <v>24</v>
      </c>
    </row>
    <row r="5" spans="1:7" x14ac:dyDescent="0.4">
      <c r="A5" t="s">
        <v>29</v>
      </c>
    </row>
    <row r="6" spans="1:7" x14ac:dyDescent="0.4">
      <c r="A6" t="s">
        <v>25</v>
      </c>
    </row>
    <row r="7" spans="1:7" x14ac:dyDescent="0.4">
      <c r="A7" s="25" t="s">
        <v>33</v>
      </c>
    </row>
    <row r="8" spans="1:7" x14ac:dyDescent="0.4">
      <c r="A8" s="25"/>
    </row>
    <row r="10" spans="1:7" x14ac:dyDescent="0.4">
      <c r="A10" s="1" t="s">
        <v>28</v>
      </c>
    </row>
    <row r="11" spans="1:7" s="16" customFormat="1" ht="75" customHeight="1" x14ac:dyDescent="0.4">
      <c r="A11" s="29" t="s">
        <v>30</v>
      </c>
      <c r="B11" s="30"/>
      <c r="C11" s="30"/>
      <c r="D11" s="30"/>
      <c r="E11" s="30"/>
      <c r="F11" s="30"/>
      <c r="G11" s="30"/>
    </row>
    <row r="12" spans="1:7" ht="37.5" customHeight="1" x14ac:dyDescent="0.4">
      <c r="A12" s="29" t="s">
        <v>31</v>
      </c>
      <c r="B12" s="30"/>
      <c r="C12" s="30"/>
      <c r="D12" s="30"/>
      <c r="E12" s="30"/>
      <c r="F12" s="30"/>
    </row>
    <row r="13" spans="1:7" x14ac:dyDescent="0.4">
      <c r="A13" s="31" t="s">
        <v>32</v>
      </c>
      <c r="B13" s="31"/>
      <c r="C13" s="31"/>
      <c r="D13" s="31"/>
      <c r="E13" s="31"/>
      <c r="F13" s="31"/>
    </row>
  </sheetData>
  <mergeCells count="3">
    <mergeCell ref="A11:G11"/>
    <mergeCell ref="A12:F12"/>
    <mergeCell ref="A13:F13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採点表</vt:lpstr>
      <vt:lpstr>このファイルについて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アスク出版編集部</dc:creator>
  <cp:lastModifiedBy>アスク出版編集部</cp:lastModifiedBy>
  <dcterms:created xsi:type="dcterms:W3CDTF">2020-01-27T05:39:12Z</dcterms:created>
  <dcterms:modified xsi:type="dcterms:W3CDTF">2020-05-25T01:57:38Z</dcterms:modified>
</cp:coreProperties>
</file>